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Estimate" sheetId="1" r:id="rId1"/>
    <sheet name="Rates" sheetId="2" r:id="rId2"/>
    <sheet name="Example" sheetId="3" r:id="rId3"/>
  </sheets>
  <definedNames>
    <definedName name="_xlnm.Print_Area" localSheetId="0">Estimate!$A$1:$F$40</definedName>
    <definedName name="_xlnm.Print_Area" localSheetId="2">Example!$A$1:$F$40</definedName>
  </definedNames>
  <calcPr calcId="191029" fullCalcOnLoad="1"/>
</workbook>
</file>

<file path=xl/sharedStrings.xml><?xml version="1.0" encoding="utf-8"?>
<sst xmlns="http://schemas.openxmlformats.org/spreadsheetml/2006/main" count="102" uniqueCount="102">
  <si>
    <t xml:space="preserve">Exterior painting estimate</t>
  </si>
  <si>
    <t xml:space="preserve">Estimate #</t>
  </si>
  <si>
    <t xml:space="preserve">Date</t>
  </si>
  <si>
    <t xml:space="preserve">Valid until</t>
  </si>
  <si>
    <t xml:space="preserve">From</t>
  </si>
  <si>
    <t xml:space="preserve">Estimate for</t>
  </si>
  <si>
    <t xml:space="preserve">Company</t>
  </si>
  <si>
    <t xml:space="preserve">Name</t>
  </si>
  <si>
    <t xml:space="preserve">Phone</t>
  </si>
  <si>
    <t xml:space="preserve">Address</t>
  </si>
  <si>
    <t xml:space="preserve">Email</t>
  </si>
  <si>
    <t xml:space="preserve">City</t>
  </si>
  <si>
    <t xml:space="preserve">License #</t>
  </si>
  <si>
    <t xml:space="preserve">Job details</t>
  </si>
  <si>
    <t xml:space="preserve">Working out the quantities (not printed)</t>
  </si>
  <si>
    <t xml:space="preserve">Stories</t>
  </si>
  <si>
    <t xml:space="preserve">Wall perimeter (ft)</t>
  </si>
  <si>
    <t xml:space="preserve">Wall type</t>
  </si>
  <si>
    <t xml:space="preserve">Wall height per story (ft)</t>
  </si>
  <si>
    <t xml:space="preserve">Paint condition</t>
  </si>
  <si>
    <t xml:space="preserve">Paint product and sheen</t>
  </si>
  <si>
    <t xml:space="preserve">Gable-end triangles (sq ft)</t>
  </si>
  <si>
    <t xml:space="preserve">Colors</t>
  </si>
  <si>
    <t xml:space="preserve">Windows and doors (deducted)</t>
  </si>
  <si>
    <t xml:space="preserve">Net wall area (sq ft)</t>
  </si>
  <si>
    <t xml:space="preserve">Item</t>
  </si>
  <si>
    <t xml:space="preserve">Quantity</t>
  </si>
  <si>
    <t xml:space="preserve">Unit</t>
  </si>
  <si>
    <t xml:space="preserve">Rate</t>
  </si>
  <si>
    <t xml:space="preserve">Amount</t>
  </si>
  <si>
    <t xml:space="preserve">Notes</t>
  </si>
  <si>
    <t xml:space="preserve">Exterior walls</t>
  </si>
  <si>
    <t xml:space="preserve">sq ft</t>
  </si>
  <si>
    <t xml:space="preserve">Net of windows and doors</t>
  </si>
  <si>
    <t xml:space="preserve">Yellow cells are yours to fill in.</t>
  </si>
  <si>
    <t xml:space="preserve">%</t>
  </si>
  <si>
    <t xml:space="preserve">Wood, siding or a mix of surfaces</t>
  </si>
  <si>
    <t xml:space="preserve">Quantities flow into the estimate. Type over any of them.</t>
  </si>
  <si>
    <t xml:space="preserve">Prep for peeling paint</t>
  </si>
  <si>
    <t xml:space="preserve">Scrape, sand and spot prime</t>
  </si>
  <si>
    <t xml:space="preserve">Trim, fascia and eaves</t>
  </si>
  <si>
    <t xml:space="preserve">Percent of the wall price</t>
  </si>
  <si>
    <t xml:space="preserve">Other</t>
  </si>
  <si>
    <t xml:space="preserve">Subtotal</t>
  </si>
  <si>
    <t xml:space="preserve">Job minimum</t>
  </si>
  <si>
    <t xml:space="preserve">Raise small jobs to your minimum.</t>
  </si>
  <si>
    <t xml:space="preserve">Total</t>
  </si>
  <si>
    <t xml:space="preserve">Scope and terms</t>
  </si>
  <si>
    <t xml:space="preserve">Scope of work</t>
  </si>
  <si>
    <t xml:space="preserve">Prep</t>
  </si>
  <si>
    <t xml:space="preserve">Coats and product</t>
  </si>
  <si>
    <t xml:space="preserve">Warranty</t>
  </si>
  <si>
    <t xml:space="preserve">Payment terms</t>
  </si>
  <si>
    <t xml:space="preserve">Accepted by</t>
  </si>
  <si>
    <t xml:space="preserve">Template from measuredbid.com. Free to use and change.</t>
  </si>
  <si>
    <t xml:space="preserve">Exterior painting estimate: price sheet</t>
  </si>
  <si>
    <t xml:space="preserve">Enter your rates in column B. The Estimate tab reads them. The sample rates in column D are for reference only; they are not market prices.</t>
  </si>
  <si>
    <t xml:space="preserve">Your rate</t>
  </si>
  <si>
    <t xml:space="preserve">Sample rate</t>
  </si>
  <si>
    <t xml:space="preserve">Wall painting</t>
  </si>
  <si>
    <t xml:space="preserve">Walls, 1 story</t>
  </si>
  <si>
    <t xml:space="preserve">$/sq ft</t>
  </si>
  <si>
    <t xml:space="preserve">Walls, 2 stories</t>
  </si>
  <si>
    <t xml:space="preserve">Walls, 3+ stories</t>
  </si>
  <si>
    <t xml:space="preserve">Stucco</t>
  </si>
  <si>
    <t xml:space="preserve">percent</t>
  </si>
  <si>
    <t xml:space="preserve">Adjustment on the wall price</t>
  </si>
  <si>
    <t xml:space="preserve">Wood or siding</t>
  </si>
  <si>
    <t xml:space="preserve">Mix</t>
  </si>
  <si>
    <t xml:space="preserve">Faded but intact</t>
  </si>
  <si>
    <t xml:space="preserve">Prep added to the wall price</t>
  </si>
  <si>
    <t xml:space="preserve">Some peeling</t>
  </si>
  <si>
    <t xml:space="preserve">Lots of peeling</t>
  </si>
  <si>
    <t xml:space="preserve">Trim and minimum</t>
  </si>
  <si>
    <t xml:space="preserve">Added on top of the wall price</t>
  </si>
  <si>
    <t xml:space="preserve">Minimum job</t>
  </si>
  <si>
    <t xml:space="preserve">$</t>
  </si>
  <si>
    <t xml:space="preserve">Wall measurement</t>
  </si>
  <si>
    <t xml:space="preserve">Wall height per story</t>
  </si>
  <si>
    <t xml:space="preserve">ft</t>
  </si>
  <si>
    <t xml:space="preserve">Exterior painting estimate (example)</t>
  </si>
  <si>
    <t xml:space="preserve">1042</t>
  </si>
  <si>
    <t xml:space="preserve">Sample house, sample rates. Not market prices.</t>
  </si>
  <si>
    <t xml:space="preserve">Sample</t>
  </si>
  <si>
    <t xml:space="preserve">30 days</t>
  </si>
  <si>
    <t xml:space="preserve">Sierra Painting Co.</t>
  </si>
  <si>
    <t xml:space="preserve">Jordan Example</t>
  </si>
  <si>
    <t xml:space="preserve">(916) 555-0100</t>
  </si>
  <si>
    <t xml:space="preserve">412 Sample Ridge Ct</t>
  </si>
  <si>
    <t xml:space="preserve">Roseville, CA</t>
  </si>
  <si>
    <t xml:space="preserve">(916) 555-0114</t>
  </si>
  <si>
    <t xml:space="preserve">How the quantities were worked out</t>
  </si>
  <si>
    <t xml:space="preserve">Wall perimeter (roof outline less the overhang)</t>
  </si>
  <si>
    <t xml:space="preserve">184 ft</t>
  </si>
  <si>
    <t xml:space="preserve">Wall height</t>
  </si>
  <si>
    <t xml:space="preserve">9 ft × 1 story</t>
  </si>
  <si>
    <t xml:space="preserve">Gable-end triangles</t>
  </si>
  <si>
    <t xml:space="preserve">198 sq ft</t>
  </si>
  <si>
    <t xml:space="preserve">Windows and doors deducted</t>
  </si>
  <si>
    <t xml:space="preserve">15%</t>
  </si>
  <si>
    <t xml:space="preserve">Net wall area</t>
  </si>
  <si>
    <t xml:space="preserve">1,574 sq ft</t>
  </si>
</sst>
</file>

<file path=xl/styles.xml><?xml version="1.0" encoding="utf-8"?>
<styleSheet xmlns="http://schemas.openxmlformats.org/spreadsheetml/2006/main">
  <numFmts count="3">
    <numFmt numFmtId="164" formatCode="&quot;$&quot;#,##0.00"/>
    <numFmt numFmtId="165" formatCode="&quot;of $&quot;#,##0.00;;"/>
    <numFmt numFmtId="166" formatCode="0.0%"/>
  </numFmts>
  <fonts count="5">
    <font>
      <sz val="11"/>
      <name val="Calibri"/>
      <family val="2"/>
    </font>
    <font>
      <b/>
      <sz val="11"/>
      <name val="Calibri"/>
      <family val="2"/>
    </font>
    <font>
      <b/>
      <sz val="16"/>
      <name val="Calibri"/>
      <family val="2"/>
    </font>
    <font>
      <i/>
      <sz val="10"/>
      <color rgb="FF6B6B74"/>
      <name val="Calibri"/>
      <family val="2"/>
    </font>
    <font>
      <b/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4F4F5"/>
        <bgColor indexed="64"/>
      </patternFill>
    </fill>
    <fill>
      <patternFill patternType="solid">
        <fgColor rgb="FFFFF8E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A1A1AA"/>
      </bottom>
      <diagonal/>
    </border>
    <border>
      <left/>
      <right/>
      <top style="thin">
        <color rgb="FF09090B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1" xfId="0" applyFont="1" applyBorder="1"/>
    <xf numFmtId="0" fontId="1" fillId="2" borderId="1" xfId="0" applyFont="1" applyFill="1" applyBorder="1"/>
    <xf numFmtId="0" fontId="0" fillId="0" borderId="0" xfId="0" applyAlignment="1">
      <alignment vertical="top" wrapText="1"/>
    </xf>
    <xf numFmtId="0" fontId="3" fillId="0" borderId="0" xfId="0" applyFont="1" applyAlignment="1">
      <alignment vertical="top" wrapText="1"/>
    </xf>
    <xf numFmtId="0" fontId="0" fillId="3" borderId="1" xfId="0" applyFill="1" applyBorder="1" applyAlignment="1">
      <alignment vertical="top" wrapText="1"/>
    </xf>
    <xf numFmtId="0" fontId="0" fillId="3" borderId="1" xfId="0" applyFill="1" applyBorder="1"/>
    <xf numFmtId="164" fontId="0" fillId="3" borderId="1" xfId="0" applyNumberFormat="1" applyFill="1" applyBorder="1"/>
    <xf numFmtId="166" fontId="0" fillId="3" borderId="1" xfId="0" applyNumberFormat="1" applyFill="1" applyBorder="1"/>
    <xf numFmtId="0" fontId="0" fillId="0" borderId="0" xfId="0"/>
    <xf numFmtId="164" fontId="0" fillId="0" borderId="0" xfId="0" applyNumberFormat="1"/>
    <xf numFmtId="164" fontId="1" fillId="0" borderId="0" xfId="0" applyNumberFormat="1" applyFont="1"/>
    <xf numFmtId="166" fontId="0" fillId="0" borderId="0" xfId="0" applyNumberFormat="1"/>
    <xf numFmtId="165" fontId="3" fillId="0" borderId="0" xfId="0" applyNumberFormat="1" applyFont="1"/>
    <xf numFmtId="164" fontId="4" fillId="0" borderId="2" xfId="0" applyNumberFormat="1" applyFont="1" applyBorder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tabSelected="1"/>
  </sheetViews>
  <sheetFormatPr defaultRowHeight="15"/>
  <cols>
    <col min="1" max="1" width="34" customWidth="1"/>
    <col min="2" max="2" width="14" customWidth="1"/>
    <col min="3" max="3" width="10" customWidth="1"/>
    <col min="4" max="4" width="12" customWidth="1"/>
    <col min="5" max="5" width="15" customWidth="1"/>
    <col min="6" max="6" width="34" customWidth="1"/>
    <col min="7" max="7" width="3" customWidth="1"/>
    <col min="8" max="8" width="40" customWidth="1"/>
    <col min="9" max="9" width="14" customWidth="1"/>
  </cols>
  <sheetData>
    <row r="1">
      <c r="A1" s="1" t="s">
        <v>0</v>
      </c>
      <c r="E1" s="2" t="s">
        <v>1</v>
      </c>
      <c r="F1" s="7"/>
    </row>
    <row r="2">
      <c r="E2" s="2" t="s">
        <v>2</v>
      </c>
      <c r="F2" s="7"/>
    </row>
    <row r="3">
      <c r="E3" s="2" t="s">
        <v>3</v>
      </c>
      <c r="F3" s="7"/>
    </row>
    <row r="5">
      <c r="A5" s="3" t="s">
        <v>4</v>
      </c>
      <c r="D5" s="3" t="s">
        <v>5</v>
      </c>
    </row>
    <row r="6">
      <c r="A6" s="5" t="s">
        <v>6</v>
      </c>
      <c r="B6" s="7"/>
      <c r="C6" s="7"/>
      <c r="D6" s="5" t="s">
        <v>7</v>
      </c>
      <c r="E6" s="7"/>
      <c r="F6" s="7"/>
    </row>
    <row r="7">
      <c r="A7" s="5" t="s">
        <v>8</v>
      </c>
      <c r="B7" s="7"/>
      <c r="C7" s="7"/>
      <c r="D7" s="5" t="s">
        <v>9</v>
      </c>
      <c r="E7" s="7"/>
      <c r="F7" s="7"/>
    </row>
    <row r="8">
      <c r="A8" s="5" t="s">
        <v>10</v>
      </c>
      <c r="B8" s="7"/>
      <c r="C8" s="7"/>
      <c r="D8" s="5" t="s">
        <v>11</v>
      </c>
      <c r="E8" s="7"/>
      <c r="F8" s="7"/>
    </row>
    <row r="9">
      <c r="A9" s="5" t="s">
        <v>12</v>
      </c>
      <c r="B9" s="7"/>
      <c r="C9" s="7"/>
      <c r="D9" s="5" t="s">
        <v>8</v>
      </c>
      <c r="E9" s="7"/>
      <c r="F9" s="7"/>
    </row>
    <row r="11">
      <c r="A11" s="3" t="s">
        <v>13</v>
      </c>
      <c r="H11" s="3" t="s">
        <v>14</v>
      </c>
    </row>
    <row r="12">
      <c r="A12" s="5" t="s">
        <v>15</v>
      </c>
      <c r="B12" s="7"/>
      <c r="C12" s="7"/>
      <c r="H12" s="5" t="s">
        <v>16</v>
      </c>
      <c r="I12" s="8"/>
    </row>
    <row r="13">
      <c r="A13" s="5" t="s">
        <v>17</v>
      </c>
      <c r="B13" s="7"/>
      <c r="C13" s="7"/>
      <c r="H13" s="5" t="s">
        <v>18</v>
      </c>
      <c r="I13" s="11">
        <f>Rates!$B$25</f>
      </c>
    </row>
    <row r="14">
      <c r="A14" s="5" t="s">
        <v>19</v>
      </c>
      <c r="B14" s="7"/>
      <c r="C14" s="7"/>
      <c r="H14" s="5" t="s">
        <v>15</v>
      </c>
      <c r="I14" s="11">
        <f>IFERROR(MIN(MAX(VALUE($B$12&amp;""),1),3),1)</f>
      </c>
    </row>
    <row r="15">
      <c r="A15" s="5" t="s">
        <v>20</v>
      </c>
      <c r="B15" s="7"/>
      <c r="C15" s="7"/>
      <c r="H15" s="5" t="s">
        <v>21</v>
      </c>
      <c r="I15" s="8"/>
    </row>
    <row r="16">
      <c r="A16" s="5" t="s">
        <v>22</v>
      </c>
      <c r="B16" s="7"/>
      <c r="C16" s="7"/>
      <c r="H16" s="5" t="s">
        <v>23</v>
      </c>
      <c r="I16" s="14">
        <f>Rates!$B$26</f>
      </c>
    </row>
    <row r="17">
      <c r="H17" s="5" t="s">
        <v>24</v>
      </c>
      <c r="I17" s="2">
        <f>IF(N($I$12)=0,0,ROUND(($I$12*$I$13*$I$14+N($I$15))*(1-N($I$16)),0))</f>
      </c>
    </row>
    <row r="18">
      <c r="A18" s="4" t="s">
        <v>25</v>
      </c>
      <c r="B18" s="4" t="s">
        <v>26</v>
      </c>
      <c r="C18" s="4" t="s">
        <v>27</v>
      </c>
      <c r="D18" s="4" t="s">
        <v>28</v>
      </c>
      <c r="E18" s="4" t="s">
        <v>29</v>
      </c>
      <c r="F18" s="4" t="s">
        <v>30</v>
      </c>
    </row>
    <row r="19">
      <c r="A19" t="s">
        <v>31</v>
      </c>
      <c r="B19" s="8">
        <f>IF(N($I$17)=0,"",$I$17)</f>
      </c>
      <c r="C19" t="s">
        <v>32</v>
      </c>
      <c r="D19" s="9">
        <f>CHOOSE(IFERROR(MIN(MAX(VALUE($B$12&amp;""),1),3),1),Rates!$B$6,Rates!$B$7,Rates!$B$8)</f>
      </c>
      <c r="E19" s="12">
        <f>IF(B19="","",ROUND(B19*N(D19),2))</f>
      </c>
      <c r="F19" s="6" t="s">
        <v>33</v>
      </c>
      <c r="H19" t="s">
        <v>34</v>
      </c>
    </row>
    <row r="20">
      <c r="A20" t="s">
        <v>17</v>
      </c>
      <c r="B20" s="15">
        <f>ROUND(SUM(E19),2)</f>
      </c>
      <c r="C20" t="s">
        <v>35</v>
      </c>
      <c r="D20" s="10">
        <f>IFERROR(CHOOSE(MATCH($B$13,{"Stucco","Wood or siding","Mix"},0),Rates!$B$11,Rates!$B$12,Rates!$B$13),"")</f>
      </c>
      <c r="E20" s="12">
        <f>IF(OR(N(D20)=0,N(B20)=0),"",ROUND(B20*D20,2))</f>
      </c>
      <c r="F20" s="6" t="s">
        <v>36</v>
      </c>
      <c r="H20" t="s">
        <v>37</v>
      </c>
    </row>
    <row r="21">
      <c r="A21" t="s">
        <v>38</v>
      </c>
      <c r="B21" s="15">
        <f>ROUND(SUM(E19,E20),2)</f>
      </c>
      <c r="C21" t="s">
        <v>35</v>
      </c>
      <c r="D21" s="10">
        <f>IFERROR(CHOOSE(MATCH($B$14,{"Faded but intact","Some peeling","Lots of peeling"},0),Rates!$B$16,Rates!$B$17,Rates!$B$18),"")</f>
      </c>
      <c r="E21" s="12">
        <f>IF(OR(N(D21)=0,N(B21)=0),"",ROUND(B21*D21,2))</f>
      </c>
      <c r="F21" s="6" t="s">
        <v>39</v>
      </c>
    </row>
    <row r="22">
      <c r="A22" t="s">
        <v>40</v>
      </c>
      <c r="B22" s="15">
        <f>ROUND(SUM(E19,E20,E21),2)</f>
      </c>
      <c r="C22" t="s">
        <v>35</v>
      </c>
      <c r="D22" s="10">
        <f>Rates!$B$21</f>
      </c>
      <c r="E22" s="12">
        <f>IF(OR(N(D22)=0,N(B22)=0),"",ROUND(B22*D22,2))</f>
      </c>
      <c r="F22" s="6" t="s">
        <v>41</v>
      </c>
    </row>
    <row r="23">
      <c r="A23" s="7" t="s">
        <v>42</v>
      </c>
      <c r="B23" s="8"/>
      <c r="C23" s="7"/>
      <c r="D23" s="9"/>
      <c r="E23" s="12">
        <f>IF(B23="","",ROUND(B23*N(D23),2))</f>
      </c>
      <c r="F23" s="6"/>
    </row>
    <row r="24">
      <c r="A24" s="7" t="s">
        <v>42</v>
      </c>
      <c r="B24" s="8"/>
      <c r="C24" s="7"/>
      <c r="D24" s="9"/>
      <c r="E24" s="12">
        <f>IF(B24="","",ROUND(B24*N(D24),2))</f>
      </c>
      <c r="F24" s="6"/>
    </row>
    <row r="26">
      <c r="D26" s="2" t="s">
        <v>43</v>
      </c>
      <c r="E26" s="12">
        <f>ROUND(SUM(E19:E24),2)</f>
      </c>
    </row>
    <row r="27">
      <c r="D27" s="5" t="s">
        <v>44</v>
      </c>
      <c r="E27" s="9">
        <f>Rates!$B$22</f>
      </c>
      <c r="F27" s="6" t="s">
        <v>45</v>
      </c>
    </row>
    <row r="28">
      <c r="D28" s="2" t="s">
        <v>46</v>
      </c>
      <c r="E28" s="16">
        <f>IF(COUNT(E19:E24)=0,"",MAX(E26,N(E27)))</f>
      </c>
    </row>
    <row r="29">
      <c r="A29" s="6">
        <f>IF(AND(COUNT(E19:E24)&gt;0,N(E27)&gt;E26),"Minimum job price applies.","")</f>
      </c>
    </row>
    <row r="31">
      <c r="A31" s="3" t="s">
        <v>47</v>
      </c>
    </row>
    <row r="32" ht="32" customHeight="1">
      <c r="A32" s="5" t="s">
        <v>48</v>
      </c>
      <c r="B32" s="7"/>
      <c r="C32" s="7"/>
      <c r="D32" s="7"/>
      <c r="E32" s="7"/>
      <c r="F32" s="7"/>
    </row>
    <row r="33" ht="32" customHeight="1">
      <c r="A33" s="5" t="s">
        <v>49</v>
      </c>
      <c r="B33" s="7"/>
      <c r="C33" s="7"/>
      <c r="D33" s="7"/>
      <c r="E33" s="7"/>
      <c r="F33" s="7"/>
    </row>
    <row r="34" ht="32" customHeight="1">
      <c r="A34" s="5" t="s">
        <v>50</v>
      </c>
      <c r="B34" s="7"/>
      <c r="C34" s="7"/>
      <c r="D34" s="7"/>
      <c r="E34" s="7"/>
      <c r="F34" s="7"/>
    </row>
    <row r="35" ht="32" customHeight="1">
      <c r="A35" s="5" t="s">
        <v>51</v>
      </c>
      <c r="B35" s="7"/>
      <c r="C35" s="7"/>
      <c r="D35" s="7"/>
      <c r="E35" s="7"/>
      <c r="F35" s="7"/>
    </row>
    <row r="36" ht="32" customHeight="1">
      <c r="A36" s="5" t="s">
        <v>52</v>
      </c>
      <c r="B36" s="7"/>
      <c r="C36" s="7"/>
      <c r="D36" s="7"/>
      <c r="E36" s="7"/>
      <c r="F36" s="7"/>
    </row>
    <row r="38">
      <c r="A38" s="5" t="s">
        <v>53</v>
      </c>
      <c r="B38" s="7"/>
      <c r="C38" s="7"/>
      <c r="D38" s="5" t="s">
        <v>2</v>
      </c>
      <c r="E38" s="7"/>
    </row>
    <row r="40">
      <c r="A40" s="6" t="s">
        <v>54</v>
      </c>
    </row>
  </sheetData>
  <mergeCells count="19">
    <mergeCell ref="B6:C6"/>
    <mergeCell ref="B7:C7"/>
    <mergeCell ref="B8:C8"/>
    <mergeCell ref="B9:C9"/>
    <mergeCell ref="E6:F6"/>
    <mergeCell ref="E7:F7"/>
    <mergeCell ref="E8:F8"/>
    <mergeCell ref="E9:F9"/>
    <mergeCell ref="B12:C12"/>
    <mergeCell ref="B13:C13"/>
    <mergeCell ref="B14:C14"/>
    <mergeCell ref="B15:C15"/>
    <mergeCell ref="B16:C16"/>
    <mergeCell ref="B32:F32"/>
    <mergeCell ref="B33:F33"/>
    <mergeCell ref="B34:F34"/>
    <mergeCell ref="B35:F35"/>
    <mergeCell ref="B36:F36"/>
    <mergeCell ref="B38:C38"/>
  </mergeCells>
  <dataValidations count="3">
    <dataValidation type="list" allowBlank="1" showErrorMessage="0" sqref="B12">
      <formula1>"1,2,3"</formula1>
    </dataValidation>
    <dataValidation type="list" allowBlank="1" showErrorMessage="0" sqref="B13">
      <formula1>"Stucco,Wood or siding,Mix"</formula1>
    </dataValidation>
    <dataValidation type="list" allowBlank="1" showErrorMessage="0" sqref="B14">
      <formula1>"Faded but intact,Some peeling,Lots of peeling"</formula1>
    </dataValidation>
  </dataValidations>
  <pageMargins left="0.5" right="0.5" top="0.6" bottom="0.6" header="0.3" footer="0.3"/>
  <pageSetup orientation="portrait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/>
  </sheetViews>
  <sheetFormatPr defaultRowHeight="15"/>
  <cols>
    <col min="1" max="1" width="38" customWidth="1"/>
    <col min="2" max="2" width="14" customWidth="1"/>
    <col min="3" max="3" width="10" customWidth="1"/>
    <col min="4" max="4" width="14" customWidth="1"/>
    <col min="5" max="5" width="52" customWidth="1"/>
  </cols>
  <sheetData>
    <row r="1">
      <c r="A1" s="1" t="s">
        <v>55</v>
      </c>
    </row>
    <row r="2" ht="30" customHeight="1">
      <c r="A2" s="6" t="s">
        <v>56</v>
      </c>
    </row>
    <row r="4">
      <c r="A4" s="4" t="s">
        <v>25</v>
      </c>
      <c r="B4" s="4" t="s">
        <v>57</v>
      </c>
      <c r="C4" s="4" t="s">
        <v>27</v>
      </c>
      <c r="D4" s="4" t="s">
        <v>58</v>
      </c>
      <c r="E4" s="4" t="s">
        <v>30</v>
      </c>
    </row>
    <row r="5">
      <c r="A5" s="3" t="s">
        <v>59</v>
      </c>
    </row>
    <row r="6">
      <c r="A6" t="s">
        <v>60</v>
      </c>
      <c r="B6" s="9"/>
      <c r="C6" t="s">
        <v>61</v>
      </c>
      <c r="D6" s="12">
        <v>2.5</v>
      </c>
    </row>
    <row r="7">
      <c r="A7" t="s">
        <v>62</v>
      </c>
      <c r="B7" s="9"/>
      <c r="C7" t="s">
        <v>61</v>
      </c>
      <c r="D7" s="12">
        <v>3</v>
      </c>
    </row>
    <row r="8">
      <c r="A8" t="s">
        <v>63</v>
      </c>
      <c r="B8" s="9"/>
      <c r="C8" t="s">
        <v>61</v>
      </c>
      <c r="D8" s="12">
        <v>3.75</v>
      </c>
    </row>
    <row r="10">
      <c r="A10" s="3" t="s">
        <v>17</v>
      </c>
    </row>
    <row r="11">
      <c r="A11" t="s">
        <v>64</v>
      </c>
      <c r="B11" s="10"/>
      <c r="C11" t="s">
        <v>65</v>
      </c>
      <c r="D11" s="14">
        <v>0</v>
      </c>
      <c r="E11" s="6" t="s">
        <v>66</v>
      </c>
    </row>
    <row r="12">
      <c r="A12" t="s">
        <v>67</v>
      </c>
      <c r="B12" s="10"/>
      <c r="C12" t="s">
        <v>65</v>
      </c>
      <c r="D12" s="14">
        <v>0.15</v>
      </c>
    </row>
    <row r="13">
      <c r="A13" t="s">
        <v>68</v>
      </c>
      <c r="B13" s="10"/>
      <c r="C13" t="s">
        <v>65</v>
      </c>
      <c r="D13" s="14">
        <v>0.1</v>
      </c>
    </row>
    <row r="15">
      <c r="A15" s="3" t="s">
        <v>19</v>
      </c>
    </row>
    <row r="16">
      <c r="A16" t="s">
        <v>69</v>
      </c>
      <c r="B16" s="10"/>
      <c r="C16" t="s">
        <v>65</v>
      </c>
      <c r="D16" s="14">
        <v>0</v>
      </c>
      <c r="E16" s="6" t="s">
        <v>70</v>
      </c>
    </row>
    <row r="17">
      <c r="A17" t="s">
        <v>71</v>
      </c>
      <c r="B17" s="10"/>
      <c r="C17" t="s">
        <v>65</v>
      </c>
      <c r="D17" s="14">
        <v>0.1</v>
      </c>
    </row>
    <row r="18">
      <c r="A18" t="s">
        <v>72</v>
      </c>
      <c r="B18" s="10"/>
      <c r="C18" t="s">
        <v>65</v>
      </c>
      <c r="D18" s="14">
        <v>0.3</v>
      </c>
    </row>
    <row r="20">
      <c r="A20" s="3" t="s">
        <v>73</v>
      </c>
    </row>
    <row r="21">
      <c r="A21" t="s">
        <v>40</v>
      </c>
      <c r="B21" s="10"/>
      <c r="C21" t="s">
        <v>65</v>
      </c>
      <c r="D21" s="14">
        <v>0.2</v>
      </c>
      <c r="E21" s="6" t="s">
        <v>74</v>
      </c>
    </row>
    <row r="22">
      <c r="A22" t="s">
        <v>75</v>
      </c>
      <c r="B22" s="9"/>
      <c r="C22" t="s">
        <v>76</v>
      </c>
      <c r="D22" s="12">
        <v>2500</v>
      </c>
    </row>
    <row r="24">
      <c r="A24" s="3" t="s">
        <v>77</v>
      </c>
    </row>
    <row r="25">
      <c r="A25" t="s">
        <v>78</v>
      </c>
      <c r="B25" s="8"/>
      <c r="C25" t="s">
        <v>79</v>
      </c>
      <c r="D25" s="11">
        <v>9</v>
      </c>
    </row>
    <row r="26">
      <c r="A26" t="s">
        <v>23</v>
      </c>
      <c r="B26" s="10"/>
      <c r="C26" t="s">
        <v>65</v>
      </c>
      <c r="D26" s="14">
        <v>0.15</v>
      </c>
    </row>
    <row r="28">
      <c r="A28" s="6" t="s">
        <v>54</v>
      </c>
    </row>
  </sheetData>
  <mergeCells count="1">
    <mergeCell ref="A2:E2"/>
  </mergeCells>
  <pageMargins left="0.5" right="0.5" top="0.6" bottom="0.6" header="0.3" footer="0.3"/>
  <pageSetup orientation="portrait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/>
  </sheetViews>
  <sheetFormatPr defaultRowHeight="15"/>
  <cols>
    <col min="1" max="1" width="34" customWidth="1"/>
    <col min="2" max="2" width="14" customWidth="1"/>
    <col min="3" max="3" width="10" customWidth="1"/>
    <col min="4" max="4" width="12" customWidth="1"/>
    <col min="5" max="5" width="15" customWidth="1"/>
    <col min="6" max="6" width="34" customWidth="1"/>
    <col min="7" max="7" width="3" customWidth="1"/>
    <col min="8" max="8" width="40" customWidth="1"/>
    <col min="9" max="9" width="14" customWidth="1"/>
  </cols>
  <sheetData>
    <row r="1">
      <c r="A1" s="1" t="s">
        <v>80</v>
      </c>
      <c r="E1" s="2" t="s">
        <v>1</v>
      </c>
      <c r="F1" s="7" t="s">
        <v>81</v>
      </c>
    </row>
    <row r="2">
      <c r="A2" s="6" t="s">
        <v>82</v>
      </c>
      <c r="E2" s="2" t="s">
        <v>2</v>
      </c>
      <c r="F2" s="7" t="s">
        <v>83</v>
      </c>
    </row>
    <row r="3">
      <c r="E3" s="2" t="s">
        <v>3</v>
      </c>
      <c r="F3" s="7" t="s">
        <v>84</v>
      </c>
    </row>
    <row r="5">
      <c r="A5" s="3" t="s">
        <v>4</v>
      </c>
      <c r="D5" s="3" t="s">
        <v>5</v>
      </c>
    </row>
    <row r="6">
      <c r="A6" s="5" t="s">
        <v>6</v>
      </c>
      <c r="B6" s="7" t="s">
        <v>85</v>
      </c>
      <c r="C6" s="7"/>
      <c r="D6" s="5" t="s">
        <v>7</v>
      </c>
      <c r="E6" s="7" t="s">
        <v>86</v>
      </c>
      <c r="F6" s="7"/>
    </row>
    <row r="7">
      <c r="A7" s="5" t="s">
        <v>8</v>
      </c>
      <c r="B7" s="7" t="s">
        <v>87</v>
      </c>
      <c r="C7" s="7"/>
      <c r="D7" s="5" t="s">
        <v>9</v>
      </c>
      <c r="E7" s="7" t="s">
        <v>88</v>
      </c>
      <c r="F7" s="7"/>
    </row>
    <row r="8">
      <c r="A8" s="5" t="s">
        <v>10</v>
      </c>
      <c r="B8" s="7"/>
      <c r="C8" s="7"/>
      <c r="D8" s="5" t="s">
        <v>11</v>
      </c>
      <c r="E8" s="7" t="s">
        <v>89</v>
      </c>
      <c r="F8" s="7"/>
    </row>
    <row r="9">
      <c r="A9" s="5" t="s">
        <v>12</v>
      </c>
      <c r="B9" s="7"/>
      <c r="C9" s="7"/>
      <c r="D9" s="5" t="s">
        <v>8</v>
      </c>
      <c r="E9" s="7" t="s">
        <v>90</v>
      </c>
      <c r="F9" s="7"/>
    </row>
    <row r="11">
      <c r="A11" s="3" t="s">
        <v>13</v>
      </c>
      <c r="H11" s="3" t="s">
        <v>91</v>
      </c>
    </row>
    <row r="12">
      <c r="A12" s="5" t="s">
        <v>15</v>
      </c>
      <c r="B12" s="7">
        <v>1</v>
      </c>
      <c r="C12" s="7"/>
      <c r="H12" s="5" t="s">
        <v>92</v>
      </c>
      <c r="I12" t="s">
        <v>93</v>
      </c>
    </row>
    <row r="13">
      <c r="A13" s="5" t="s">
        <v>17</v>
      </c>
      <c r="B13" s="7" t="s">
        <v>64</v>
      </c>
      <c r="C13" s="7"/>
      <c r="H13" s="5" t="s">
        <v>94</v>
      </c>
      <c r="I13" t="s">
        <v>95</v>
      </c>
    </row>
    <row r="14">
      <c r="A14" s="5" t="s">
        <v>19</v>
      </c>
      <c r="B14" s="7" t="s">
        <v>69</v>
      </c>
      <c r="C14" s="7"/>
      <c r="H14" s="5" t="s">
        <v>96</v>
      </c>
      <c r="I14" t="s">
        <v>97</v>
      </c>
    </row>
    <row r="15">
      <c r="A15" s="5" t="s">
        <v>20</v>
      </c>
      <c r="B15" s="7"/>
      <c r="C15" s="7"/>
      <c r="H15" s="5" t="s">
        <v>98</v>
      </c>
      <c r="I15" t="s">
        <v>99</v>
      </c>
    </row>
    <row r="16">
      <c r="A16" s="5" t="s">
        <v>22</v>
      </c>
      <c r="B16" s="7"/>
      <c r="C16" s="7"/>
      <c r="H16" s="5" t="s">
        <v>100</v>
      </c>
      <c r="I16" t="s">
        <v>101</v>
      </c>
    </row>
    <row r="18">
      <c r="A18" s="4" t="s">
        <v>25</v>
      </c>
      <c r="B18" s="4" t="s">
        <v>26</v>
      </c>
      <c r="C18" s="4" t="s">
        <v>27</v>
      </c>
      <c r="D18" s="4" t="s">
        <v>28</v>
      </c>
      <c r="E18" s="4" t="s">
        <v>29</v>
      </c>
      <c r="F18" s="4" t="s">
        <v>30</v>
      </c>
    </row>
    <row r="19">
      <c r="A19" t="s">
        <v>31</v>
      </c>
      <c r="B19" s="8">
        <v>1574</v>
      </c>
      <c r="C19" t="s">
        <v>32</v>
      </c>
      <c r="D19" s="9">
        <v>2.5</v>
      </c>
      <c r="E19" s="12">
        <f>IF(B19="","",ROUND(B19*N(D19),2))</f>
        <v>3935</v>
      </c>
      <c r="F19" s="6" t="s">
        <v>33</v>
      </c>
    </row>
    <row r="20">
      <c r="A20" t="s">
        <v>17</v>
      </c>
      <c r="B20" s="15">
        <f>ROUND(SUM(E19),2)</f>
        <v>3935</v>
      </c>
      <c r="C20" t="s">
        <v>35</v>
      </c>
      <c r="D20" s="10">
        <v>0</v>
      </c>
      <c r="E20" s="12" t="str">
        <f>IF(OR(N(D20)=0,N(B20)=0),"",ROUND(B20*D20,2))</f>
        <v/>
      </c>
      <c r="F20" s="6" t="s">
        <v>36</v>
      </c>
    </row>
    <row r="21">
      <c r="A21" t="s">
        <v>38</v>
      </c>
      <c r="B21" s="15">
        <f>ROUND(SUM(E19,E20),2)</f>
        <v>3935</v>
      </c>
      <c r="C21" t="s">
        <v>35</v>
      </c>
      <c r="D21" s="10">
        <v>0</v>
      </c>
      <c r="E21" s="12" t="str">
        <f>IF(OR(N(D21)=0,N(B21)=0),"",ROUND(B21*D21,2))</f>
        <v/>
      </c>
      <c r="F21" s="6" t="s">
        <v>39</v>
      </c>
    </row>
    <row r="22">
      <c r="A22" t="s">
        <v>40</v>
      </c>
      <c r="B22" s="15">
        <f>ROUND(SUM(E19,E20,E21),2)</f>
        <v>3935</v>
      </c>
      <c r="C22" t="s">
        <v>35</v>
      </c>
      <c r="D22" s="10">
        <v>0.2</v>
      </c>
      <c r="E22" s="12">
        <f>IF(OR(N(D22)=0,N(B22)=0),"",ROUND(B22*D22,2))</f>
        <v>787</v>
      </c>
      <c r="F22" s="6" t="s">
        <v>41</v>
      </c>
    </row>
    <row r="23">
      <c r="A23" s="7"/>
      <c r="B23" s="8"/>
      <c r="C23" s="7"/>
      <c r="D23" s="9"/>
      <c r="E23" s="12" t="str">
        <f>IF(B23="","",ROUND(B23*N(D23),2))</f>
        <v/>
      </c>
      <c r="F23" s="6"/>
    </row>
    <row r="24">
      <c r="A24" s="7"/>
      <c r="B24" s="8"/>
      <c r="C24" s="7"/>
      <c r="D24" s="9"/>
      <c r="E24" s="12" t="str">
        <f>IF(B24="","",ROUND(B24*N(D24),2))</f>
        <v/>
      </c>
      <c r="F24" s="6"/>
    </row>
    <row r="26">
      <c r="D26" s="2" t="s">
        <v>43</v>
      </c>
      <c r="E26" s="12">
        <f>ROUND(SUM(E19:E24),2)</f>
        <v>4722</v>
      </c>
    </row>
    <row r="27">
      <c r="D27" s="5" t="s">
        <v>44</v>
      </c>
      <c r="E27" s="9">
        <v>2500</v>
      </c>
      <c r="F27" s="6" t="s">
        <v>45</v>
      </c>
    </row>
    <row r="28">
      <c r="D28" s="2" t="s">
        <v>46</v>
      </c>
      <c r="E28" s="16">
        <f>IF(COUNT(E19:E24)=0,"",MAX(E26,N(E27)))</f>
        <v>4722</v>
      </c>
    </row>
    <row r="29">
      <c r="A29" s="6" t="str">
        <f>IF(AND(COUNT(E19:E24)&gt;0,N(E27)&gt;E26),"Minimum job price applies.","")</f>
        <v/>
      </c>
    </row>
    <row r="31">
      <c r="A31" s="3" t="s">
        <v>47</v>
      </c>
    </row>
    <row r="32" ht="32" customHeight="1">
      <c r="A32" s="5" t="s">
        <v>48</v>
      </c>
      <c r="B32" s="7"/>
      <c r="C32" s="7"/>
      <c r="D32" s="7"/>
      <c r="E32" s="7"/>
      <c r="F32" s="7"/>
    </row>
    <row r="33" ht="32" customHeight="1">
      <c r="A33" s="5" t="s">
        <v>49</v>
      </c>
      <c r="B33" s="7"/>
      <c r="C33" s="7"/>
      <c r="D33" s="7"/>
      <c r="E33" s="7"/>
      <c r="F33" s="7"/>
    </row>
    <row r="34" ht="32" customHeight="1">
      <c r="A34" s="5" t="s">
        <v>50</v>
      </c>
      <c r="B34" s="7"/>
      <c r="C34" s="7"/>
      <c r="D34" s="7"/>
      <c r="E34" s="7"/>
      <c r="F34" s="7"/>
    </row>
    <row r="35" ht="32" customHeight="1">
      <c r="A35" s="5" t="s">
        <v>51</v>
      </c>
      <c r="B35" s="7"/>
      <c r="C35" s="7"/>
      <c r="D35" s="7"/>
      <c r="E35" s="7"/>
      <c r="F35" s="7"/>
    </row>
    <row r="36" ht="32" customHeight="1">
      <c r="A36" s="5" t="s">
        <v>52</v>
      </c>
      <c r="B36" s="7"/>
      <c r="C36" s="7"/>
      <c r="D36" s="7"/>
      <c r="E36" s="7"/>
      <c r="F36" s="7"/>
    </row>
    <row r="38">
      <c r="A38" s="5" t="s">
        <v>53</v>
      </c>
      <c r="B38" s="7"/>
      <c r="C38" s="7"/>
      <c r="D38" s="5" t="s">
        <v>2</v>
      </c>
      <c r="E38" s="7"/>
    </row>
    <row r="40">
      <c r="A40" s="6" t="s">
        <v>54</v>
      </c>
    </row>
  </sheetData>
  <mergeCells count="19">
    <mergeCell ref="B6:C6"/>
    <mergeCell ref="B7:C7"/>
    <mergeCell ref="B8:C8"/>
    <mergeCell ref="B9:C9"/>
    <mergeCell ref="E6:F6"/>
    <mergeCell ref="E7:F7"/>
    <mergeCell ref="E8:F8"/>
    <mergeCell ref="E9:F9"/>
    <mergeCell ref="B12:C12"/>
    <mergeCell ref="B13:C13"/>
    <mergeCell ref="B14:C14"/>
    <mergeCell ref="B15:C15"/>
    <mergeCell ref="B16:C16"/>
    <mergeCell ref="B32:F32"/>
    <mergeCell ref="B33:F33"/>
    <mergeCell ref="B34:F34"/>
    <mergeCell ref="B35:F35"/>
    <mergeCell ref="B36:F36"/>
    <mergeCell ref="B38:C38"/>
  </mergeCells>
  <dataValidations count="3">
    <dataValidation type="list" allowBlank="1" showErrorMessage="0" sqref="B12">
      <formula1>"1,2,3"</formula1>
    </dataValidation>
    <dataValidation type="list" allowBlank="1" showErrorMessage="0" sqref="B13">
      <formula1>"Stucco,Wood or siding,Mix"</formula1>
    </dataValidation>
    <dataValidation type="list" allowBlank="1" showErrorMessage="0" sqref="B14">
      <formula1>"Faded but intact,Some peeling,Lots of peeling"</formula1>
    </dataValidation>
  </dataValidations>
  <pageMargins left="0.5" right="0.5" top="0.6" bottom="0.6" header="0.3" footer="0.3"/>
  <pageSetup orientation="portrait" fitToWidth="1" fitToHeight="0"/>
</worksheet>
</file>

<file path=docProps/app.xml><?xml version="1.0" encoding="utf-8"?>
<Properties xmlns="http://schemas.openxmlformats.org/officeDocument/2006/extended-properties">
  <Application>Measured Bid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Exterior painting estimate template</dc:title>
  <dc:subject>Free estimate template from Measured Bid</dc:subject>
  <dc:creator>Measured Bid</dc:creator>
  <dcterms:created xsi:type="dcterms:W3CDTF">2026-09-25T00:00:00Z</dcterms:created>
  <dcterms:modified xsi:type="dcterms:W3CDTF">2026-09-25T00:00:00Z</dcterms:modified>
</cp:coreProperties>
</file>