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  <sheet name="Example" sheetId="2" r:id="rId2"/>
  </sheets>
  <definedNames>
    <definedName name="_xlnm.Print_Area" localSheetId="0">Estimate!$A$1:$F$52</definedName>
    <definedName name="_xlnm.Print_Area" localSheetId="1">Example!$A$1:$F$52</definedName>
  </definedNames>
  <calcPr calcId="191029" fullCalcOnLoad="1"/>
</workbook>
</file>

<file path=xl/sharedStrings.xml><?xml version="1.0" encoding="utf-8"?>
<sst xmlns="http://schemas.openxmlformats.org/spreadsheetml/2006/main" count="64" uniqueCount="64">
  <si>
    <t xml:space="preserve">Estimate</t>
  </si>
  <si>
    <t xml:space="preserve">Estimate #</t>
  </si>
  <si>
    <t xml:space="preserve">Date</t>
  </si>
  <si>
    <t xml:space="preserve">Valid until</t>
  </si>
  <si>
    <t xml:space="preserve">From</t>
  </si>
  <si>
    <t xml:space="preserve">Estimate for</t>
  </si>
  <si>
    <t xml:space="preserve">Company</t>
  </si>
  <si>
    <t xml:space="preserve">Name</t>
  </si>
  <si>
    <t xml:space="preserve">Phone</t>
  </si>
  <si>
    <t xml:space="preserve">Job address</t>
  </si>
  <si>
    <t xml:space="preserve">Email</t>
  </si>
  <si>
    <t xml:space="preserve">License #</t>
  </si>
  <si>
    <t xml:space="preserve">Measurements</t>
  </si>
  <si>
    <t xml:space="preserve">What was measured</t>
  </si>
  <si>
    <t xml:space="preserve">Quantity</t>
  </si>
  <si>
    <t xml:space="preserve">Unit</t>
  </si>
  <si>
    <t xml:space="preserve">How it was measured</t>
  </si>
  <si>
    <t xml:space="preserve">Line items</t>
  </si>
  <si>
    <t xml:space="preserve">Item</t>
  </si>
  <si>
    <t xml:space="preserve">Unit price</t>
  </si>
  <si>
    <t xml:space="preserve">Amount</t>
  </si>
  <si>
    <t xml:space="preserve">Notes</t>
  </si>
  <si>
    <t xml:space="preserve">Subtotal</t>
  </si>
  <si>
    <t xml:space="preserve">Adjustment</t>
  </si>
  <si>
    <t xml:space="preserve">Percent of the subtotal. Negative for a discount.</t>
  </si>
  <si>
    <t xml:space="preserve">After adjustments</t>
  </si>
  <si>
    <t xml:space="preserve">Job minimum</t>
  </si>
  <si>
    <t xml:space="preserve">The total rises to it on small jobs.</t>
  </si>
  <si>
    <t xml:space="preserve">Tax rate</t>
  </si>
  <si>
    <t xml:space="preserve">Leave blank when your work isn't taxed.</t>
  </si>
  <si>
    <t xml:space="preserve">Total</t>
  </si>
  <si>
    <t xml:space="preserve">Options (outside the total)</t>
  </si>
  <si>
    <t xml:space="preserve">Total with the options</t>
  </si>
  <si>
    <t xml:space="preserve">Scope and terms</t>
  </si>
  <si>
    <t xml:space="preserve">Scope of work</t>
  </si>
  <si>
    <t xml:space="preserve">Not included</t>
  </si>
  <si>
    <t xml:space="preserve">Payment terms</t>
  </si>
  <si>
    <t xml:space="preserve">Warranty</t>
  </si>
  <si>
    <t xml:space="preserve">This estimate is good until the date at the top.</t>
  </si>
  <si>
    <t xml:space="preserve">Accepted by</t>
  </si>
  <si>
    <t xml:space="preserve">Template from measuredbid.com. Free to use and change.</t>
  </si>
  <si>
    <t xml:space="preserve">Estimate (example)</t>
  </si>
  <si>
    <t xml:space="preserve">1042</t>
  </si>
  <si>
    <t xml:space="preserve">Sample job on the sample house, with sample rates. Not market prices.</t>
  </si>
  <si>
    <t xml:space="preserve">Sample</t>
  </si>
  <si>
    <t xml:space="preserve">30 days</t>
  </si>
  <si>
    <t xml:space="preserve">Sierra Gutter Co.</t>
  </si>
  <si>
    <t xml:space="preserve">Jordan Example</t>
  </si>
  <si>
    <t xml:space="preserve">(916) 555-0100</t>
  </si>
  <si>
    <t xml:space="preserve">412 Sample Ridge Ct, Roseville, CA</t>
  </si>
  <si>
    <t xml:space="preserve">(916) 555-0114</t>
  </si>
  <si>
    <t xml:space="preserve">Gutter runs (eaves that drain off the roof)</t>
  </si>
  <si>
    <t xml:space="preserve">ft</t>
  </si>
  <si>
    <t xml:space="preserve">Measured Bid, from the address</t>
  </si>
  <si>
    <t xml:space="preserve">Downspouts</t>
  </si>
  <si>
    <t xml:space="preserve">each</t>
  </si>
  <si>
    <t xml:space="preserve">By connected section, one per 35 ft, at least 2</t>
  </si>
  <si>
    <t xml:space="preserve">Seamless gutters</t>
  </si>
  <si>
    <t xml:space="preserve">Downspouts (5)</t>
  </si>
  <si>
    <t xml:space="preserve">Remove old gutters</t>
  </si>
  <si>
    <t xml:space="preserve">Gutter guards</t>
  </si>
  <si>
    <t xml:space="preserve">Remove the old gutters and haul them away. Install seamless gutters on the 4 runs measured from the address, with 5 downspouts.</t>
  </si>
  <si>
    <t xml:space="preserve">Fascia or rot repair found when the old gutters come off. That is priced on a change order before the work.</t>
  </si>
  <si>
    <t xml:space="preserve">Deposit at signing, balance when the job is done.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</si>
</sst>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of $&quot;#,##0.00;;"/>
    <numFmt numFmtId="166" formatCode="0.0%"/>
  </numFmts>
  <fonts count="5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0"/>
      <color rgb="FF6B6B74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FFF8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1A1AA"/>
      </bottom>
      <diagonal/>
    </border>
    <border>
      <left/>
      <right/>
      <top style="thin">
        <color rgb="FF09090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166" fontId="0" fillId="3" borderId="1" xfId="0" applyNumberFormat="1" applyFill="1" applyBorder="1"/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6" fontId="0" fillId="0" borderId="0" xfId="0" applyNumberFormat="1"/>
    <xf numFmtId="165" fontId="3" fillId="0" borderId="0" xfId="0" applyNumberFormat="1" applyFont="1"/>
    <xf numFmtId="164" fontId="4" fillId="0" borderId="2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/>
  </sheetViews>
  <sheetFormatPr defaultRowHeight="15"/>
  <cols>
    <col min="1" max="1" width="34" customWidth="1"/>
    <col min="2" max="2" width="12" customWidth="1"/>
    <col min="3" max="3" width="10" customWidth="1"/>
    <col min="4" max="4" width="13" customWidth="1"/>
    <col min="5" max="5" width="15" customWidth="1"/>
    <col min="6" max="6" width="30" customWidth="1"/>
  </cols>
  <sheetData>
    <row r="1">
      <c r="A1" s="1" t="s">
        <v>0</v>
      </c>
      <c r="E1" s="2" t="s">
        <v>1</v>
      </c>
      <c r="F1" s="7"/>
    </row>
    <row r="2">
      <c r="E2" s="2" t="s">
        <v>2</v>
      </c>
      <c r="F2" s="7"/>
    </row>
    <row r="3">
      <c r="E3" s="2" t="s">
        <v>3</v>
      </c>
      <c r="F3" s="7"/>
    </row>
    <row r="5">
      <c r="A5" s="3" t="s">
        <v>4</v>
      </c>
      <c r="D5" s="3" t="s">
        <v>5</v>
      </c>
    </row>
    <row r="6">
      <c r="A6" s="5" t="s">
        <v>6</v>
      </c>
      <c r="B6" s="7"/>
      <c r="C6" s="7"/>
      <c r="D6" s="5" t="s">
        <v>7</v>
      </c>
      <c r="E6" s="7"/>
      <c r="F6" s="7"/>
    </row>
    <row r="7">
      <c r="A7" s="5" t="s">
        <v>8</v>
      </c>
      <c r="B7" s="7"/>
      <c r="C7" s="7"/>
      <c r="D7" s="5" t="s">
        <v>9</v>
      </c>
      <c r="E7" s="7"/>
      <c r="F7" s="7"/>
    </row>
    <row r="8">
      <c r="A8" s="5" t="s">
        <v>10</v>
      </c>
      <c r="B8" s="7"/>
      <c r="C8" s="7"/>
      <c r="D8" s="5" t="s">
        <v>8</v>
      </c>
      <c r="E8" s="7"/>
      <c r="F8" s="7"/>
    </row>
    <row r="9">
      <c r="A9" s="5" t="s">
        <v>11</v>
      </c>
      <c r="B9" s="7"/>
      <c r="C9" s="7"/>
      <c r="D9" s="5" t="s">
        <v>10</v>
      </c>
      <c r="E9" s="7"/>
      <c r="F9" s="7"/>
    </row>
    <row r="11">
      <c r="A11" s="3" t="s">
        <v>12</v>
      </c>
    </row>
    <row r="12">
      <c r="A12" s="4" t="s">
        <v>13</v>
      </c>
      <c r="B12" s="4" t="s">
        <v>14</v>
      </c>
      <c r="C12" s="4" t="s">
        <v>15</v>
      </c>
      <c r="D12" s="4" t="s">
        <v>16</v>
      </c>
      <c r="E12" s="4"/>
      <c r="F12" s="4"/>
    </row>
    <row r="13">
      <c r="A13" s="7"/>
      <c r="B13" s="8"/>
      <c r="C13" s="7"/>
      <c r="D13" s="7"/>
      <c r="E13" s="7"/>
      <c r="F13" s="7"/>
    </row>
    <row r="14">
      <c r="A14" s="7"/>
      <c r="B14" s="8"/>
      <c r="C14" s="7"/>
      <c r="D14" s="7"/>
      <c r="E14" s="7"/>
      <c r="F14" s="7"/>
    </row>
    <row r="15">
      <c r="A15" s="7"/>
      <c r="B15" s="8"/>
      <c r="C15" s="7"/>
      <c r="D15" s="7"/>
      <c r="E15" s="7"/>
      <c r="F15" s="7"/>
    </row>
    <row r="17">
      <c r="A17" s="3" t="s">
        <v>17</v>
      </c>
    </row>
    <row r="18">
      <c r="A18" s="4" t="s">
        <v>18</v>
      </c>
      <c r="B18" s="4" t="s">
        <v>14</v>
      </c>
      <c r="C18" s="4" t="s">
        <v>15</v>
      </c>
      <c r="D18" s="4" t="s">
        <v>19</v>
      </c>
      <c r="E18" s="4" t="s">
        <v>20</v>
      </c>
      <c r="F18" s="4" t="s">
        <v>21</v>
      </c>
    </row>
    <row r="19">
      <c r="A19" s="7"/>
      <c r="B19" s="8"/>
      <c r="C19" s="7"/>
      <c r="D19" s="9"/>
      <c r="E19" s="12">
        <f>IF(B19="","",ROUND(B19*N(D19),2))</f>
      </c>
      <c r="F19" s="7"/>
    </row>
    <row r="20">
      <c r="A20" s="7"/>
      <c r="B20" s="8"/>
      <c r="C20" s="7"/>
      <c r="D20" s="9"/>
      <c r="E20" s="12">
        <f>IF(B20="","",ROUND(B20*N(D20),2))</f>
      </c>
      <c r="F20" s="7"/>
    </row>
    <row r="21">
      <c r="A21" s="7"/>
      <c r="B21" s="8"/>
      <c r="C21" s="7"/>
      <c r="D21" s="9"/>
      <c r="E21" s="12">
        <f>IF(B21="","",ROUND(B21*N(D21),2))</f>
      </c>
      <c r="F21" s="7"/>
    </row>
    <row r="22">
      <c r="A22" s="7"/>
      <c r="B22" s="8"/>
      <c r="C22" s="7"/>
      <c r="D22" s="9"/>
      <c r="E22" s="12">
        <f>IF(B22="","",ROUND(B22*N(D22),2))</f>
      </c>
      <c r="F22" s="7"/>
    </row>
    <row r="23">
      <c r="A23" s="7"/>
      <c r="B23" s="8"/>
      <c r="C23" s="7"/>
      <c r="D23" s="9"/>
      <c r="E23" s="12">
        <f>IF(B23="","",ROUND(B23*N(D23),2))</f>
      </c>
      <c r="F23" s="7"/>
    </row>
    <row r="24">
      <c r="A24" s="7"/>
      <c r="B24" s="8"/>
      <c r="C24" s="7"/>
      <c r="D24" s="9"/>
      <c r="E24" s="12">
        <f>IF(B24="","",ROUND(B24*N(D24),2))</f>
      </c>
      <c r="F24" s="7"/>
    </row>
    <row r="25">
      <c r="A25" s="7"/>
      <c r="B25" s="8"/>
      <c r="C25" s="7"/>
      <c r="D25" s="9"/>
      <c r="E25" s="12">
        <f>IF(B25="","",ROUND(B25*N(D25),2))</f>
      </c>
      <c r="F25" s="7"/>
    </row>
    <row r="26">
      <c r="A26" s="7"/>
      <c r="B26" s="8"/>
      <c r="C26" s="7"/>
      <c r="D26" s="9"/>
      <c r="E26" s="12">
        <f>IF(B26="","",ROUND(B26*N(D26),2))</f>
      </c>
      <c r="F26" s="7"/>
    </row>
    <row r="28">
      <c r="D28" s="2" t="s">
        <v>22</v>
      </c>
      <c r="E28" s="12">
        <f>ROUND(SUM(E19:E26),2)</f>
      </c>
    </row>
    <row r="29">
      <c r="A29" s="5" t="s">
        <v>23</v>
      </c>
      <c r="B29" s="7"/>
      <c r="C29" s="7"/>
      <c r="D29" s="10"/>
      <c r="E29" s="12">
        <f>IF(OR(N(D29)=0,N(E28)=0),"",ROUND(E28*D29,2))</f>
      </c>
      <c r="F29" s="6" t="s">
        <v>24</v>
      </c>
    </row>
    <row r="30">
      <c r="A30" s="5" t="s">
        <v>23</v>
      </c>
      <c r="B30" s="7"/>
      <c r="C30" s="7"/>
      <c r="D30" s="10"/>
      <c r="E30" s="12">
        <f>IF(OR(N(D30)=0,N(E28)=0),"",ROUND(E28*D30,2))</f>
      </c>
      <c r="F30" s="6" t="s">
        <v>24</v>
      </c>
    </row>
    <row r="31">
      <c r="D31" s="5" t="s">
        <v>25</v>
      </c>
      <c r="E31" s="12">
        <f>ROUND(E28+N(E29)+N(E30),2)</f>
      </c>
    </row>
    <row r="32">
      <c r="D32" s="5" t="s">
        <v>26</v>
      </c>
      <c r="E32" s="9"/>
      <c r="F32" s="6" t="s">
        <v>27</v>
      </c>
    </row>
    <row r="33">
      <c r="C33" s="5" t="s">
        <v>28</v>
      </c>
      <c r="D33" s="10"/>
      <c r="E33" s="12">
        <f>IF(OR(N(D33)=0,COUNT(E19:E26)=0),"",ROUND(MAX(E31,N(E32))*D33,2))</f>
      </c>
      <c r="F33" s="6" t="s">
        <v>29</v>
      </c>
    </row>
    <row r="34">
      <c r="D34" s="2" t="s">
        <v>30</v>
      </c>
      <c r="E34" s="16">
        <f>IF(COUNT(E19:E26)=0,"",ROUND(MAX(E31,N(E32))+N(E33),2))</f>
      </c>
    </row>
    <row r="35">
      <c r="A35" s="6">
        <f>IF(AND(COUNT(E19:E26)&gt;0,N(E32)&gt;E31),"Minimum job price applies.","")</f>
      </c>
    </row>
    <row r="37">
      <c r="A37" s="3" t="s">
        <v>31</v>
      </c>
    </row>
    <row r="38">
      <c r="A38" s="4" t="s">
        <v>18</v>
      </c>
      <c r="B38" s="4" t="s">
        <v>14</v>
      </c>
      <c r="C38" s="4" t="s">
        <v>15</v>
      </c>
      <c r="D38" s="4" t="s">
        <v>19</v>
      </c>
      <c r="E38" s="4" t="s">
        <v>20</v>
      </c>
      <c r="F38" s="4" t="s">
        <v>21</v>
      </c>
    </row>
    <row r="39">
      <c r="A39" s="7"/>
      <c r="B39" s="8"/>
      <c r="C39" s="7"/>
      <c r="D39" s="9"/>
      <c r="E39" s="12">
        <f>IF(B39="","",ROUND(B39*N(D39),2))</f>
      </c>
      <c r="F39" s="7"/>
    </row>
    <row r="40">
      <c r="A40" s="7"/>
      <c r="B40" s="8"/>
      <c r="C40" s="7"/>
      <c r="D40" s="9"/>
      <c r="E40" s="12">
        <f>IF(B40="","",ROUND(B40*N(D40),2))</f>
      </c>
      <c r="F40" s="7"/>
    </row>
    <row r="41">
      <c r="D41" s="2" t="s">
        <v>32</v>
      </c>
      <c r="E41" s="13">
        <f>IF(COUNT(E39:E40)=0,"",ROUND(MAX(ROUND((E28+SUM(E39:E40))+IF(N(D29)=0,0,ROUND((E28+SUM(E39:E40))*D29,2))+IF(N(D30)=0,0,ROUND((E28+SUM(E39:E40))*D30,2)),2),N(E32))+IF(N(D33)=0,0,ROUND(MAX(ROUND((E28+SUM(E39:E40))+IF(N(D29)=0,0,ROUND((E28+SUM(E39:E40))*D29,2))+IF(N(D30)=0,0,ROUND((E28+SUM(E39:E40))*D30,2)),2),N(E32))*D33,2)),2))</f>
      </c>
    </row>
    <row r="43">
      <c r="A43" s="3" t="s">
        <v>33</v>
      </c>
    </row>
    <row r="44" ht="32" customHeight="1">
      <c r="A44" s="5" t="s">
        <v>34</v>
      </c>
      <c r="B44" s="7"/>
      <c r="C44" s="7"/>
      <c r="D44" s="7"/>
      <c r="E44" s="7"/>
      <c r="F44" s="7"/>
    </row>
    <row r="45" ht="32" customHeight="1">
      <c r="A45" s="5" t="s">
        <v>35</v>
      </c>
      <c r="B45" s="7"/>
      <c r="C45" s="7"/>
      <c r="D45" s="7"/>
      <c r="E45" s="7"/>
      <c r="F45" s="7"/>
    </row>
    <row r="46" ht="32" customHeight="1">
      <c r="A46" s="5" t="s">
        <v>36</v>
      </c>
      <c r="B46" s="7"/>
      <c r="C46" s="7"/>
      <c r="D46" s="7"/>
      <c r="E46" s="7"/>
      <c r="F46" s="7"/>
    </row>
    <row r="47" ht="32" customHeight="1">
      <c r="A47" s="5" t="s">
        <v>37</v>
      </c>
      <c r="B47" s="7"/>
      <c r="C47" s="7"/>
      <c r="D47" s="7"/>
      <c r="E47" s="7"/>
      <c r="F47" s="7"/>
    </row>
    <row r="48">
      <c r="A48" s="6" t="s">
        <v>38</v>
      </c>
    </row>
    <row r="50">
      <c r="A50" s="5" t="s">
        <v>39</v>
      </c>
      <c r="B50" s="7"/>
      <c r="C50" s="7"/>
      <c r="D50" s="5" t="s">
        <v>2</v>
      </c>
      <c r="E50" s="7"/>
    </row>
    <row r="52">
      <c r="A52" s="6" t="s">
        <v>40</v>
      </c>
    </row>
  </sheetData>
  <mergeCells count="18">
    <mergeCell ref="B6:C6"/>
    <mergeCell ref="B7:C7"/>
    <mergeCell ref="B8:C8"/>
    <mergeCell ref="B9:C9"/>
    <mergeCell ref="E6:F6"/>
    <mergeCell ref="E7:F7"/>
    <mergeCell ref="E8:F8"/>
    <mergeCell ref="E9:F9"/>
    <mergeCell ref="D13:F13"/>
    <mergeCell ref="D14:F14"/>
    <mergeCell ref="D15:F15"/>
    <mergeCell ref="B29:C29"/>
    <mergeCell ref="B30:C30"/>
    <mergeCell ref="B44:F44"/>
    <mergeCell ref="B45:F45"/>
    <mergeCell ref="B46:F46"/>
    <mergeCell ref="B47:F47"/>
    <mergeCell ref="B50:C50"/>
  </mergeCells>
  <dataValidations count="2">
    <dataValidation type="list" allowBlank="1" showErrorMessage="0" sqref="C19:C26">
      <formula1>"ft,sq ft,squares,each,hours,job"</formula1>
    </dataValidation>
    <dataValidation type="list" allowBlank="1" showErrorMessage="0" sqref="C39:C40">
      <formula1>"ft,sq ft,squares,each,hours,job"</formula1>
    </dataValidation>
  </dataValidation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4" customWidth="1"/>
    <col min="2" max="2" width="12" customWidth="1"/>
    <col min="3" max="3" width="10" customWidth="1"/>
    <col min="4" max="4" width="13" customWidth="1"/>
    <col min="5" max="5" width="15" customWidth="1"/>
    <col min="6" max="6" width="30" customWidth="1"/>
  </cols>
  <sheetData>
    <row r="1">
      <c r="A1" s="1" t="s">
        <v>41</v>
      </c>
      <c r="E1" s="2" t="s">
        <v>1</v>
      </c>
      <c r="F1" s="7" t="s">
        <v>42</v>
      </c>
    </row>
    <row r="2">
      <c r="A2" s="6" t="s">
        <v>43</v>
      </c>
      <c r="E2" s="2" t="s">
        <v>2</v>
      </c>
      <c r="F2" s="7" t="s">
        <v>44</v>
      </c>
    </row>
    <row r="3">
      <c r="E3" s="2" t="s">
        <v>3</v>
      </c>
      <c r="F3" s="7" t="s">
        <v>45</v>
      </c>
    </row>
    <row r="5">
      <c r="A5" s="3" t="s">
        <v>4</v>
      </c>
      <c r="D5" s="3" t="s">
        <v>5</v>
      </c>
    </row>
    <row r="6">
      <c r="A6" s="5" t="s">
        <v>6</v>
      </c>
      <c r="B6" s="7" t="s">
        <v>46</v>
      </c>
      <c r="C6" s="7"/>
      <c r="D6" s="5" t="s">
        <v>7</v>
      </c>
      <c r="E6" s="7" t="s">
        <v>47</v>
      </c>
      <c r="F6" s="7"/>
    </row>
    <row r="7">
      <c r="A7" s="5" t="s">
        <v>8</v>
      </c>
      <c r="B7" s="7" t="s">
        <v>48</v>
      </c>
      <c r="C7" s="7"/>
      <c r="D7" s="5" t="s">
        <v>9</v>
      </c>
      <c r="E7" s="7" t="s">
        <v>49</v>
      </c>
      <c r="F7" s="7"/>
    </row>
    <row r="8">
      <c r="A8" s="5" t="s">
        <v>10</v>
      </c>
      <c r="B8" s="7"/>
      <c r="C8" s="7"/>
      <c r="D8" s="5" t="s">
        <v>8</v>
      </c>
      <c r="E8" s="7" t="s">
        <v>50</v>
      </c>
      <c r="F8" s="7"/>
    </row>
    <row r="9">
      <c r="A9" s="5" t="s">
        <v>11</v>
      </c>
      <c r="B9" s="7"/>
      <c r="C9" s="7"/>
      <c r="D9" s="5" t="s">
        <v>10</v>
      </c>
      <c r="E9" s="7"/>
      <c r="F9" s="7"/>
    </row>
    <row r="11">
      <c r="A11" s="3" t="s">
        <v>12</v>
      </c>
    </row>
    <row r="12">
      <c r="A12" s="4" t="s">
        <v>13</v>
      </c>
      <c r="B12" s="4" t="s">
        <v>14</v>
      </c>
      <c r="C12" s="4" t="s">
        <v>15</v>
      </c>
      <c r="D12" s="4" t="s">
        <v>16</v>
      </c>
      <c r="E12" s="4"/>
      <c r="F12" s="4"/>
    </row>
    <row r="13">
      <c r="A13" s="7" t="s">
        <v>51</v>
      </c>
      <c r="B13" s="8">
        <v>118</v>
      </c>
      <c r="C13" s="7" t="s">
        <v>52</v>
      </c>
      <c r="D13" s="7" t="s">
        <v>53</v>
      </c>
      <c r="E13" s="7"/>
      <c r="F13" s="7"/>
    </row>
    <row r="14">
      <c r="A14" s="7" t="s">
        <v>54</v>
      </c>
      <c r="B14" s="8">
        <v>5</v>
      </c>
      <c r="C14" s="7" t="s">
        <v>55</v>
      </c>
      <c r="D14" s="7" t="s">
        <v>56</v>
      </c>
      <c r="E14" s="7"/>
      <c r="F14" s="7"/>
    </row>
    <row r="15">
      <c r="A15" s="7"/>
      <c r="B15" s="8"/>
      <c r="C15" s="7"/>
      <c r="D15" s="7"/>
      <c r="E15" s="7"/>
      <c r="F15" s="7"/>
    </row>
    <row r="17">
      <c r="A17" s="3" t="s">
        <v>17</v>
      </c>
    </row>
    <row r="18">
      <c r="A18" s="4" t="s">
        <v>18</v>
      </c>
      <c r="B18" s="4" t="s">
        <v>14</v>
      </c>
      <c r="C18" s="4" t="s">
        <v>15</v>
      </c>
      <c r="D18" s="4" t="s">
        <v>19</v>
      </c>
      <c r="E18" s="4" t="s">
        <v>20</v>
      </c>
      <c r="F18" s="4" t="s">
        <v>21</v>
      </c>
    </row>
    <row r="19">
      <c r="A19" s="7" t="s">
        <v>57</v>
      </c>
      <c r="B19" s="8">
        <v>118</v>
      </c>
      <c r="C19" s="7" t="s">
        <v>52</v>
      </c>
      <c r="D19" s="9">
        <v>10</v>
      </c>
      <c r="E19" s="12">
        <f>IF(B19="","",ROUND(B19*N(D19),2))</f>
        <v>1180</v>
      </c>
      <c r="F19" s="7"/>
    </row>
    <row r="20">
      <c r="A20" s="7" t="s">
        <v>58</v>
      </c>
      <c r="B20" s="8">
        <v>60</v>
      </c>
      <c r="C20" s="7" t="s">
        <v>52</v>
      </c>
      <c r="D20" s="9">
        <v>9</v>
      </c>
      <c r="E20" s="12">
        <f>IF(B20="","",ROUND(B20*N(D20),2))</f>
        <v>540</v>
      </c>
      <c r="F20" s="7"/>
    </row>
    <row r="21">
      <c r="A21" s="7" t="s">
        <v>59</v>
      </c>
      <c r="B21" s="8">
        <v>118</v>
      </c>
      <c r="C21" s="7" t="s">
        <v>52</v>
      </c>
      <c r="D21" s="9">
        <v>2</v>
      </c>
      <c r="E21" s="12">
        <f>IF(B21="","",ROUND(B21*N(D21),2))</f>
        <v>236</v>
      </c>
      <c r="F21" s="7"/>
    </row>
    <row r="22">
      <c r="A22" s="7"/>
      <c r="B22" s="8"/>
      <c r="C22" s="7"/>
      <c r="D22" s="9"/>
      <c r="E22" s="12" t="str">
        <f>IF(B22="","",ROUND(B22*N(D22),2))</f>
        <v/>
      </c>
      <c r="F22" s="7"/>
    </row>
    <row r="23">
      <c r="A23" s="7"/>
      <c r="B23" s="8"/>
      <c r="C23" s="7"/>
      <c r="D23" s="9"/>
      <c r="E23" s="12" t="str">
        <f>IF(B23="","",ROUND(B23*N(D23),2))</f>
        <v/>
      </c>
      <c r="F23" s="7"/>
    </row>
    <row r="24">
      <c r="A24" s="7"/>
      <c r="B24" s="8"/>
      <c r="C24" s="7"/>
      <c r="D24" s="9"/>
      <c r="E24" s="12" t="str">
        <f>IF(B24="","",ROUND(B24*N(D24),2))</f>
        <v/>
      </c>
      <c r="F24" s="7"/>
    </row>
    <row r="25">
      <c r="A25" s="7"/>
      <c r="B25" s="8"/>
      <c r="C25" s="7"/>
      <c r="D25" s="9"/>
      <c r="E25" s="12" t="str">
        <f>IF(B25="","",ROUND(B25*N(D25),2))</f>
        <v/>
      </c>
      <c r="F25" s="7"/>
    </row>
    <row r="26">
      <c r="A26" s="7"/>
      <c r="B26" s="8"/>
      <c r="C26" s="7"/>
      <c r="D26" s="9"/>
      <c r="E26" s="12" t="str">
        <f>IF(B26="","",ROUND(B26*N(D26),2))</f>
        <v/>
      </c>
      <c r="F26" s="7"/>
    </row>
    <row r="28">
      <c r="D28" s="2" t="s">
        <v>22</v>
      </c>
      <c r="E28" s="12">
        <f>ROUND(SUM(E19:E26),2)</f>
        <v>1956</v>
      </c>
    </row>
    <row r="29">
      <c r="A29" s="5" t="s">
        <v>23</v>
      </c>
      <c r="B29" s="7"/>
      <c r="C29" s="7"/>
      <c r="D29" s="10"/>
      <c r="E29" s="12" t="str">
        <f>IF(OR(N(D29)=0,N(E28)=0),"",ROUND(E28*D29,2))</f>
        <v/>
      </c>
      <c r="F29" s="6" t="s">
        <v>24</v>
      </c>
    </row>
    <row r="30">
      <c r="A30" s="5" t="s">
        <v>23</v>
      </c>
      <c r="B30" s="7"/>
      <c r="C30" s="7"/>
      <c r="D30" s="10"/>
      <c r="E30" s="12" t="str">
        <f>IF(OR(N(D30)=0,N(E28)=0),"",ROUND(E28*D30,2))</f>
        <v/>
      </c>
      <c r="F30" s="6" t="s">
        <v>24</v>
      </c>
    </row>
    <row r="31">
      <c r="D31" s="5" t="s">
        <v>25</v>
      </c>
      <c r="E31" s="12">
        <f>ROUND(E28+N(E29)+N(E30),2)</f>
        <v>1956</v>
      </c>
    </row>
    <row r="32">
      <c r="D32" s="5" t="s">
        <v>26</v>
      </c>
      <c r="E32" s="9">
        <v>1000</v>
      </c>
      <c r="F32" s="6" t="s">
        <v>27</v>
      </c>
    </row>
    <row r="33">
      <c r="C33" s="5" t="s">
        <v>28</v>
      </c>
      <c r="D33" s="10"/>
      <c r="E33" s="12" t="str">
        <f>IF(OR(N(D33)=0,COUNT(E19:E26)=0),"",ROUND(MAX(E31,N(E32))*D33,2))</f>
        <v/>
      </c>
      <c r="F33" s="6" t="s">
        <v>29</v>
      </c>
    </row>
    <row r="34">
      <c r="D34" s="2" t="s">
        <v>30</v>
      </c>
      <c r="E34" s="16">
        <f>IF(COUNT(E19:E26)=0,"",ROUND(MAX(E31,N(E32))+N(E33),2))</f>
        <v>1956</v>
      </c>
    </row>
    <row r="35">
      <c r="A35" s="6" t="str">
        <f>IF(AND(COUNT(E19:E26)&gt;0,N(E32)&gt;E31),"Minimum job price applies.","")</f>
        <v/>
      </c>
    </row>
    <row r="37">
      <c r="A37" s="3" t="s">
        <v>31</v>
      </c>
    </row>
    <row r="38">
      <c r="A38" s="4" t="s">
        <v>18</v>
      </c>
      <c r="B38" s="4" t="s">
        <v>14</v>
      </c>
      <c r="C38" s="4" t="s">
        <v>15</v>
      </c>
      <c r="D38" s="4" t="s">
        <v>19</v>
      </c>
      <c r="E38" s="4" t="s">
        <v>20</v>
      </c>
      <c r="F38" s="4" t="s">
        <v>21</v>
      </c>
    </row>
    <row r="39">
      <c r="A39" s="7" t="s">
        <v>60</v>
      </c>
      <c r="B39" s="8">
        <v>118</v>
      </c>
      <c r="C39" s="7" t="s">
        <v>52</v>
      </c>
      <c r="D39" s="9">
        <v>15</v>
      </c>
      <c r="E39" s="12">
        <f>IF(B39="","",ROUND(B39*N(D39),2))</f>
        <v>1770</v>
      </c>
      <c r="F39" s="7"/>
    </row>
    <row r="40">
      <c r="A40" s="7"/>
      <c r="B40" s="8"/>
      <c r="C40" s="7"/>
      <c r="D40" s="9"/>
      <c r="E40" s="12" t="str">
        <f>IF(B40="","",ROUND(B40*N(D40),2))</f>
        <v/>
      </c>
      <c r="F40" s="7"/>
    </row>
    <row r="41">
      <c r="D41" s="2" t="s">
        <v>32</v>
      </c>
      <c r="E41" s="13">
        <f>IF(COUNT(E39:E40)=0,"",ROUND(MAX(ROUND((E28+SUM(E39:E40))+IF(N(D29)=0,0,ROUND((E28+SUM(E39:E40))*D29,2))+IF(N(D30)=0,0,ROUND((E28+SUM(E39:E40))*D30,2)),2),N(E32))+IF(N(D33)=0,0,ROUND(MAX(ROUND((E28+SUM(E39:E40))+IF(N(D29)=0,0,ROUND((E28+SUM(E39:E40))*D29,2))+IF(N(D30)=0,0,ROUND((E28+SUM(E39:E40))*D30,2)),2),N(E32))*D33,2)),2))</f>
        <v>3726</v>
      </c>
    </row>
    <row r="43">
      <c r="A43" s="3" t="s">
        <v>33</v>
      </c>
    </row>
    <row r="44" ht="32" customHeight="1">
      <c r="A44" s="5" t="s">
        <v>34</v>
      </c>
      <c r="B44" s="7" t="s">
        <v>61</v>
      </c>
      <c r="C44" s="7"/>
      <c r="D44" s="7"/>
      <c r="E44" s="7"/>
      <c r="F44" s="7"/>
    </row>
    <row r="45" ht="32" customHeight="1">
      <c r="A45" s="5" t="s">
        <v>35</v>
      </c>
      <c r="B45" s="7" t="s">
        <v>62</v>
      </c>
      <c r="C45" s="7"/>
      <c r="D45" s="7"/>
      <c r="E45" s="7"/>
      <c r="F45" s="7"/>
    </row>
    <row r="46" ht="32" customHeight="1">
      <c r="A46" s="5" t="s">
        <v>36</v>
      </c>
      <c r="B46" s="7" t="s">
        <v>63</v>
      </c>
      <c r="C46" s="7"/>
      <c r="D46" s="7"/>
      <c r="E46" s="7"/>
      <c r="F46" s="7"/>
    </row>
    <row r="47" ht="32" customHeight="1">
      <c r="A47" s="5" t="s">
        <v>37</v>
      </c>
      <c r="B47" s="7"/>
      <c r="C47" s="7"/>
      <c r="D47" s="7"/>
      <c r="E47" s="7"/>
      <c r="F47" s="7"/>
    </row>
    <row r="48">
      <c r="A48" s="6" t="s">
        <v>38</v>
      </c>
    </row>
    <row r="50">
      <c r="A50" s="5" t="s">
        <v>39</v>
      </c>
      <c r="B50" s="7"/>
      <c r="C50" s="7"/>
      <c r="D50" s="5" t="s">
        <v>2</v>
      </c>
      <c r="E50" s="7"/>
    </row>
    <row r="52">
      <c r="A52" s="6" t="s">
        <v>40</v>
      </c>
    </row>
  </sheetData>
  <mergeCells count="18">
    <mergeCell ref="B6:C6"/>
    <mergeCell ref="B7:C7"/>
    <mergeCell ref="B8:C8"/>
    <mergeCell ref="B9:C9"/>
    <mergeCell ref="E6:F6"/>
    <mergeCell ref="E7:F7"/>
    <mergeCell ref="E8:F8"/>
    <mergeCell ref="E9:F9"/>
    <mergeCell ref="D13:F13"/>
    <mergeCell ref="D14:F14"/>
    <mergeCell ref="D15:F15"/>
    <mergeCell ref="B29:C29"/>
    <mergeCell ref="B30:C30"/>
    <mergeCell ref="B44:F44"/>
    <mergeCell ref="B45:F45"/>
    <mergeCell ref="B46:F46"/>
    <mergeCell ref="B47:F47"/>
    <mergeCell ref="B50:C50"/>
  </mergeCells>
  <dataValidations count="2">
    <dataValidation type="list" allowBlank="1" showErrorMessage="0" sqref="C19:C26">
      <formula1>"ft,sq ft,squares,each,hours,job"</formula1>
    </dataValidation>
    <dataValidation type="list" allowBlank="1" showErrorMessage="0" sqref="C39:C40">
      <formula1>"ft,sq ft,squares,each,hours,job"</formula1>
    </dataValidation>
  </dataValidation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Measured Bid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Contractor estimate template</dc:title>
  <dc:subject>Free contractor template from Measured Bid</dc:subject>
  <dc:creator>Measured Bid</dc:creator>
  <dcterms:created xsi:type="dcterms:W3CDTF">2026-10-08T00:00:00Z</dcterms:created>
  <dcterms:modified xsi:type="dcterms:W3CDTF">2026-10-08T00:00:00Z</dcterms:modified>
</cp:coreProperties>
</file>