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roposal" sheetId="1" r:id="rId1"/>
    <sheet name="Roofing example" sheetId="2" r:id="rId2"/>
    <sheet name="Permanent lighting example" sheetId="3" r:id="rId3"/>
  </sheets>
  <definedNames>
    <definedName name="_xlnm.Print_Area" localSheetId="0">Proposal!$A$1:$D$46</definedName>
    <definedName name="_xlnm.Print_Area" localSheetId="1">Roofing example!$A$1:$D$46</definedName>
    <definedName name="_xlnm.Print_Area" localSheetId="2">Permanent lighting example!$A$1:$D$46</definedName>
  </definedNames>
  <calcPr calcId="191029" fullCalcOnLoad="1"/>
</workbook>
</file>

<file path=xl/sharedStrings.xml><?xml version="1.0" encoding="utf-8"?>
<sst xmlns="http://schemas.openxmlformats.org/spreadsheetml/2006/main" count="84" uniqueCount="84">
  <si>
    <t xml:space="preserve">Proposal</t>
  </si>
  <si>
    <t xml:space="preserve">Proposal #</t>
  </si>
  <si>
    <t xml:space="preserve">Date</t>
  </si>
  <si>
    <t xml:space="preserve">Valid until</t>
  </si>
  <si>
    <t xml:space="preserve">From</t>
  </si>
  <si>
    <t xml:space="preserve">Prepared for</t>
  </si>
  <si>
    <t xml:space="preserve">Company</t>
  </si>
  <si>
    <t xml:space="preserve">Name</t>
  </si>
  <si>
    <t xml:space="preserve">Phone</t>
  </si>
  <si>
    <t xml:space="preserve">Job address</t>
  </si>
  <si>
    <t xml:space="preserve">Email</t>
  </si>
  <si>
    <t xml:space="preserve">License #</t>
  </si>
  <si>
    <t xml:space="preserve">What we measured</t>
  </si>
  <si>
    <t xml:space="preserve">What was measured</t>
  </si>
  <si>
    <t xml:space="preserve">Quantity</t>
  </si>
  <si>
    <t xml:space="preserve">Unit</t>
  </si>
  <si>
    <t xml:space="preserve">How it was measured</t>
  </si>
  <si>
    <t xml:space="preserve">Options</t>
  </si>
  <si>
    <t xml:space="preserve">Good</t>
  </si>
  <si>
    <t xml:space="preserve">Better</t>
  </si>
  <si>
    <t xml:space="preserve">Best</t>
  </si>
  <si>
    <t xml:space="preserve">Option</t>
  </si>
  <si>
    <t xml:space="preserve">What's included</t>
  </si>
  <si>
    <t xml:space="preserve">Rate</t>
  </si>
  <si>
    <t xml:space="preserve">Other items</t>
  </si>
  <si>
    <t xml:space="preserve">Other items ($)</t>
  </si>
  <si>
    <t xml:space="preserve">Price</t>
  </si>
  <si>
    <t xml:space="preserve">Job minimum</t>
  </si>
  <si>
    <t xml:space="preserve">Any option under it is priced at the minimum.</t>
  </si>
  <si>
    <t xml:space="preserve">The customer's choice</t>
  </si>
  <si>
    <t xml:space="preserve">Option chosen</t>
  </si>
  <si>
    <t xml:space="preserve">Price of that option</t>
  </si>
  <si>
    <t xml:space="preserve">Deposit at signing</t>
  </si>
  <si>
    <t xml:space="preserve">Check your state's deposit rules.</t>
  </si>
  <si>
    <t xml:space="preserve">Balance</t>
  </si>
  <si>
    <t xml:space="preserve">Scope and terms</t>
  </si>
  <si>
    <t xml:space="preserve">Scope of work</t>
  </si>
  <si>
    <t xml:space="preserve">Not included</t>
  </si>
  <si>
    <t xml:space="preserve">Timeline</t>
  </si>
  <si>
    <t xml:space="preserve">Warranty</t>
  </si>
  <si>
    <t xml:space="preserve">Payment schedule</t>
  </si>
  <si>
    <t xml:space="preserve">Terms</t>
  </si>
  <si>
    <t xml:space="preserve">This template is not legal advice. Some states set rules for home improvement contracts, such as what a contract must say and how big a deposit can be. Check yours.</t>
  </si>
  <si>
    <t xml:space="preserve">Customer signature</t>
  </si>
  <si>
    <t xml:space="preserve">Contractor signature</t>
  </si>
  <si>
    <t xml:space="preserve">Template from measuredbid.com. Free to use and change.</t>
  </si>
  <si>
    <t xml:space="preserve">Roofing proposal (example)</t>
  </si>
  <si>
    <t xml:space="preserve">1042</t>
  </si>
  <si>
    <t xml:space="preserve">Sample job on the sample house, with sample rates. Not market prices.</t>
  </si>
  <si>
    <t xml:space="preserve">Sample</t>
  </si>
  <si>
    <t xml:space="preserve">30 days</t>
  </si>
  <si>
    <t xml:space="preserve">Sierra Roofing Co.</t>
  </si>
  <si>
    <t xml:space="preserve">Jordan Example</t>
  </si>
  <si>
    <t xml:space="preserve">(916) 555-0100</t>
  </si>
  <si>
    <t xml:space="preserve">412 Sample Ridge Ct, Roseville, CA</t>
  </si>
  <si>
    <t xml:space="preserve">(916) 555-0114</t>
  </si>
  <si>
    <t xml:space="preserve">Roof area, sloped</t>
  </si>
  <si>
    <t xml:space="preserve">sq ft</t>
  </si>
  <si>
    <t xml:space="preserve">Measured Bid, from the address</t>
  </si>
  <si>
    <t xml:space="preserve">Asphalt shingle roof</t>
  </si>
  <si>
    <t xml:space="preserve">Tile roof</t>
  </si>
  <si>
    <t xml:space="preserve">Metal roof</t>
  </si>
  <si>
    <t xml:space="preserve">Asphalt shingle on 27.4 squares, waste included. Tear off 1 layer and haul it away.</t>
  </si>
  <si>
    <t xml:space="preserve">Tile on 27.4 squares, waste included. Tear off 1 layer and haul it away.</t>
  </si>
  <si>
    <t xml:space="preserve">Metal on 27.4 squares, waste included. Tear off 1 layer and haul it away.</t>
  </si>
  <si>
    <t xml:space="preserve">squares</t>
  </si>
  <si>
    <t xml:space="preserve">Tear-off, 23.4 squares</t>
  </si>
  <si>
    <t xml:space="preserve">Tear off the old roof, check the decking, install underlayment, flashing, drip edge and ridge, clean up and haul away.</t>
  </si>
  <si>
    <t xml:space="preserve">Decking replacement if bad boards turn up after tear-off, priced per sheet on a change order. Gutters and skylights.</t>
  </si>
  <si>
    <t xml:space="preserve">Deposit at signing, balance when the roof is done.</t>
  </si>
  <si>
    <t xml:space="preserve">Permanent lighting proposal (example)</t>
  </si>
  <si>
    <t xml:space="preserve">Sierra Lighting Co.</t>
  </si>
  <si>
    <t xml:space="preserve">Roofline, front with peaks</t>
  </si>
  <si>
    <t xml:space="preserve">ft</t>
  </si>
  <si>
    <t xml:space="preserve">Front of the house</t>
  </si>
  <si>
    <t xml:space="preserve">Front and sides</t>
  </si>
  <si>
    <t xml:space="preserve">All the way around</t>
  </si>
  <si>
    <t xml:space="preserve">67 ft of permanent light track with the peaks, one controller with app setup.</t>
  </si>
  <si>
    <t xml:space="preserve">116 ft of permanent light track with the peaks, one controller with app setup.</t>
  </si>
  <si>
    <t xml:space="preserve">153 ft of permanent light track with the peaks, one controller with app setup.</t>
  </si>
  <si>
    <t xml:space="preserve">Controller, power and app setup</t>
  </si>
  <si>
    <t xml:space="preserve">Install the track on the rooflines in the option you pick, set up the controller and the app with you.</t>
  </si>
  <si>
    <t xml:space="preserve">New outlets or electrical work by an electrician. Gutter or fascia repair.</t>
  </si>
  <si>
    <t xml:space="preserve">Deposit at signing, balance when the lights are on.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</si>
</sst>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of $&quot;#,##0.00;;"/>
    <numFmt numFmtId="166" formatCode="0.0%"/>
  </numFmts>
  <fonts count="5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0"/>
      <color rgb="FF6B6B74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FFF8E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1A1AA"/>
      </bottom>
      <diagonal/>
    </border>
    <border>
      <left/>
      <right/>
      <top style="thin">
        <color rgb="FF09090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164" fontId="0" fillId="3" borderId="1" xfId="0" applyNumberFormat="1" applyFill="1" applyBorder="1"/>
    <xf numFmtId="166" fontId="0" fillId="3" borderId="1" xfId="0" applyNumberFormat="1" applyFill="1" applyBorder="1"/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6" fontId="0" fillId="0" borderId="0" xfId="0" applyNumberFormat="1"/>
    <xf numFmtId="165" fontId="3" fillId="0" borderId="0" xfId="0" applyNumberFormat="1" applyFont="1"/>
    <xf numFmtId="164" fontId="4" fillId="0" borderId="2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/>
  </sheetViews>
  <sheetFormatPr defaultRowHeight="15"/>
  <cols>
    <col min="1" max="1" width="26" customWidth="1"/>
    <col min="2" max="2" width="26" customWidth="1"/>
    <col min="3" max="3" width="26" customWidth="1"/>
    <col min="4" max="4" width="26" customWidth="1"/>
  </cols>
  <sheetData>
    <row r="1">
      <c r="A1" s="1" t="s">
        <v>0</v>
      </c>
      <c r="C1" s="2" t="s">
        <v>1</v>
      </c>
      <c r="D1" s="7"/>
    </row>
    <row r="2">
      <c r="C2" s="2" t="s">
        <v>2</v>
      </c>
      <c r="D2" s="7"/>
    </row>
    <row r="3">
      <c r="C3" s="2" t="s">
        <v>3</v>
      </c>
      <c r="D3" s="7"/>
    </row>
    <row r="5">
      <c r="A5" s="3" t="s">
        <v>4</v>
      </c>
      <c r="C5" s="3" t="s">
        <v>5</v>
      </c>
    </row>
    <row r="6">
      <c r="A6" s="5" t="s">
        <v>6</v>
      </c>
      <c r="B6" s="7"/>
      <c r="C6" s="5" t="s">
        <v>7</v>
      </c>
      <c r="D6" s="7"/>
    </row>
    <row r="7">
      <c r="A7" s="5" t="s">
        <v>8</v>
      </c>
      <c r="B7" s="7"/>
      <c r="C7" s="5" t="s">
        <v>9</v>
      </c>
      <c r="D7" s="7"/>
    </row>
    <row r="8">
      <c r="A8" s="5" t="s">
        <v>10</v>
      </c>
      <c r="B8" s="7"/>
      <c r="C8" s="5" t="s">
        <v>8</v>
      </c>
      <c r="D8" s="7"/>
    </row>
    <row r="9">
      <c r="A9" s="5" t="s">
        <v>11</v>
      </c>
      <c r="B9" s="7"/>
      <c r="C9" s="5" t="s">
        <v>10</v>
      </c>
      <c r="D9" s="7"/>
    </row>
    <row r="11">
      <c r="A11" s="3" t="s">
        <v>12</v>
      </c>
    </row>
    <row r="12">
      <c r="A12" s="4" t="s">
        <v>13</v>
      </c>
      <c r="B12" s="4" t="s">
        <v>14</v>
      </c>
      <c r="C12" s="4" t="s">
        <v>15</v>
      </c>
      <c r="D12" s="4" t="s">
        <v>16</v>
      </c>
    </row>
    <row r="13">
      <c r="A13" s="7"/>
      <c r="B13" s="8"/>
      <c r="C13" s="7"/>
      <c r="D13" s="7"/>
    </row>
    <row r="15">
      <c r="A15" s="3" t="s">
        <v>17</v>
      </c>
    </row>
    <row r="16">
      <c r="A16" s="4"/>
      <c r="B16" s="4" t="s">
        <v>18</v>
      </c>
      <c r="C16" s="4" t="s">
        <v>19</v>
      </c>
      <c r="D16" s="4" t="s">
        <v>20</v>
      </c>
    </row>
    <row r="17">
      <c r="A17" s="5" t="s">
        <v>21</v>
      </c>
      <c r="B17" s="7"/>
      <c r="C17" s="7"/>
      <c r="D17" s="7"/>
    </row>
    <row r="18" ht="62" customHeight="1">
      <c r="A18" s="5" t="s">
        <v>22</v>
      </c>
      <c r="B18" s="7"/>
      <c r="C18" s="7"/>
      <c r="D18" s="7"/>
    </row>
    <row r="19">
      <c r="A19" s="5" t="s">
        <v>14</v>
      </c>
      <c r="B19" s="8"/>
      <c r="C19" s="8"/>
      <c r="D19" s="8"/>
    </row>
    <row r="20">
      <c r="A20" s="5" t="s">
        <v>15</v>
      </c>
      <c r="B20" s="7"/>
      <c r="C20" s="7"/>
      <c r="D20" s="7"/>
    </row>
    <row r="21">
      <c r="A21" s="5" t="s">
        <v>23</v>
      </c>
      <c r="B21" s="9"/>
      <c r="C21" s="9"/>
      <c r="D21" s="9"/>
    </row>
    <row r="22">
      <c r="A22" s="5" t="s">
        <v>24</v>
      </c>
      <c r="B22" s="7"/>
      <c r="C22" s="7"/>
      <c r="D22" s="7"/>
    </row>
    <row r="23">
      <c r="A23" s="5" t="s">
        <v>25</v>
      </c>
      <c r="B23" s="9"/>
      <c r="C23" s="9"/>
      <c r="D23" s="9"/>
    </row>
    <row r="24">
      <c r="A24" s="2" t="s">
        <v>26</v>
      </c>
      <c r="B24" s="16">
        <f>IF(AND(B19="",N(B23)=0),"",MAX(ROUND(N(B19)*N(B21)+N(B23),2),N($B$25)))</f>
      </c>
      <c r="C24" s="16">
        <f>IF(AND(C19="",N(C23)=0),"",MAX(ROUND(N(C19)*N(C21)+N(C23),2),N($B$25)))</f>
      </c>
      <c r="D24" s="16">
        <f>IF(AND(D19="",N(D23)=0),"",MAX(ROUND(N(D19)*N(D21)+N(D23),2),N($B$25)))</f>
      </c>
    </row>
    <row r="25">
      <c r="A25" s="5" t="s">
        <v>27</v>
      </c>
      <c r="B25" s="9"/>
      <c r="C25" s="6" t="s">
        <v>28</v>
      </c>
    </row>
    <row r="27">
      <c r="A27" s="3" t="s">
        <v>29</v>
      </c>
    </row>
    <row r="28">
      <c r="A28" s="5" t="s">
        <v>30</v>
      </c>
      <c r="B28" s="7"/>
    </row>
    <row r="29">
      <c r="A29" s="5" t="s">
        <v>31</v>
      </c>
      <c r="B29" s="12">
        <f>IFERROR(INDEX($B$24:$D$24,MATCH(B28,$B$16:$D$16,0)),"")</f>
      </c>
    </row>
    <row r="30">
      <c r="A30" s="5" t="s">
        <v>32</v>
      </c>
      <c r="B30" s="9"/>
      <c r="C30" s="6" t="s">
        <v>33</v>
      </c>
    </row>
    <row r="31">
      <c r="A31" s="2" t="s">
        <v>34</v>
      </c>
      <c r="B31" s="16">
        <f>IF(B29="","",ROUND(B29-N(B30),2))</f>
      </c>
    </row>
    <row r="33">
      <c r="A33" s="3" t="s">
        <v>35</v>
      </c>
    </row>
    <row r="34" ht="32" customHeight="1">
      <c r="A34" s="5" t="s">
        <v>36</v>
      </c>
      <c r="B34" s="7"/>
      <c r="C34" s="7"/>
      <c r="D34" s="7"/>
    </row>
    <row r="35" ht="32" customHeight="1">
      <c r="A35" s="5" t="s">
        <v>37</v>
      </c>
      <c r="B35" s="7"/>
      <c r="C35" s="7"/>
      <c r="D35" s="7"/>
    </row>
    <row r="36" ht="32" customHeight="1">
      <c r="A36" s="5" t="s">
        <v>38</v>
      </c>
      <c r="B36" s="7"/>
      <c r="C36" s="7"/>
      <c r="D36" s="7"/>
    </row>
    <row r="37" ht="32" customHeight="1">
      <c r="A37" s="5" t="s">
        <v>39</v>
      </c>
      <c r="B37" s="7"/>
      <c r="C37" s="7"/>
      <c r="D37" s="7"/>
    </row>
    <row r="38" ht="32" customHeight="1">
      <c r="A38" s="5" t="s">
        <v>40</v>
      </c>
      <c r="B38" s="7"/>
      <c r="C38" s="7"/>
      <c r="D38" s="7"/>
    </row>
    <row r="39" ht="32" customHeight="1">
      <c r="A39" s="5" t="s">
        <v>41</v>
      </c>
      <c r="B39" s="7"/>
      <c r="C39" s="7"/>
      <c r="D39" s="7"/>
    </row>
    <row r="40" ht="30" customHeight="1">
      <c r="A40" s="6" t="s">
        <v>42</v>
      </c>
    </row>
    <row r="42">
      <c r="A42" s="5" t="s">
        <v>43</v>
      </c>
      <c r="B42" s="7"/>
      <c r="C42" s="5" t="s">
        <v>2</v>
      </c>
      <c r="D42" s="7"/>
    </row>
    <row r="44">
      <c r="A44" s="5" t="s">
        <v>44</v>
      </c>
      <c r="B44" s="7"/>
      <c r="C44" s="5" t="s">
        <v>2</v>
      </c>
      <c r="D44" s="7"/>
    </row>
    <row r="46">
      <c r="A46" s="6" t="s">
        <v>45</v>
      </c>
    </row>
  </sheetData>
  <mergeCells count="8">
    <mergeCell ref="C25:D25"/>
    <mergeCell ref="B34:D34"/>
    <mergeCell ref="B35:D35"/>
    <mergeCell ref="B36:D36"/>
    <mergeCell ref="B37:D37"/>
    <mergeCell ref="B38:D38"/>
    <mergeCell ref="B39:D39"/>
    <mergeCell ref="A40:D40"/>
  </mergeCells>
  <dataValidations count="2">
    <dataValidation type="list" allowBlank="1" showErrorMessage="0" sqref="B20:D20">
      <formula1>"ft,sq ft,squares,each,hours,job"</formula1>
    </dataValidation>
    <dataValidation type="list" allowBlank="1" showErrorMessage="0" sqref="B28">
      <formula1>$B$16:$D$16</formula1>
    </dataValidation>
  </dataValidation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26" customWidth="1"/>
    <col min="2" max="2" width="26" customWidth="1"/>
    <col min="3" max="3" width="26" customWidth="1"/>
    <col min="4" max="4" width="26" customWidth="1"/>
  </cols>
  <sheetData>
    <row r="1">
      <c r="A1" s="1" t="s">
        <v>46</v>
      </c>
      <c r="C1" s="2" t="s">
        <v>1</v>
      </c>
      <c r="D1" s="7" t="s">
        <v>47</v>
      </c>
    </row>
    <row r="2">
      <c r="A2" s="6" t="s">
        <v>48</v>
      </c>
      <c r="C2" s="2" t="s">
        <v>2</v>
      </c>
      <c r="D2" s="7" t="s">
        <v>49</v>
      </c>
    </row>
    <row r="3">
      <c r="C3" s="2" t="s">
        <v>3</v>
      </c>
      <c r="D3" s="7" t="s">
        <v>50</v>
      </c>
    </row>
    <row r="5">
      <c r="A5" s="3" t="s">
        <v>4</v>
      </c>
      <c r="C5" s="3" t="s">
        <v>5</v>
      </c>
    </row>
    <row r="6">
      <c r="A6" s="5" t="s">
        <v>6</v>
      </c>
      <c r="B6" s="7" t="s">
        <v>51</v>
      </c>
      <c r="C6" s="5" t="s">
        <v>7</v>
      </c>
      <c r="D6" s="7" t="s">
        <v>52</v>
      </c>
    </row>
    <row r="7">
      <c r="A7" s="5" t="s">
        <v>8</v>
      </c>
      <c r="B7" s="7" t="s">
        <v>53</v>
      </c>
      <c r="C7" s="5" t="s">
        <v>9</v>
      </c>
      <c r="D7" s="7" t="s">
        <v>54</v>
      </c>
    </row>
    <row r="8">
      <c r="A8" s="5" t="s">
        <v>10</v>
      </c>
      <c r="B8" s="7"/>
      <c r="C8" s="5" t="s">
        <v>8</v>
      </c>
      <c r="D8" s="7" t="s">
        <v>55</v>
      </c>
    </row>
    <row r="9">
      <c r="A9" s="5" t="s">
        <v>11</v>
      </c>
      <c r="B9" s="7"/>
      <c r="C9" s="5" t="s">
        <v>10</v>
      </c>
      <c r="D9" s="7"/>
    </row>
    <row r="11">
      <c r="A11" s="3" t="s">
        <v>12</v>
      </c>
    </row>
    <row r="12">
      <c r="A12" s="4" t="s">
        <v>13</v>
      </c>
      <c r="B12" s="4" t="s">
        <v>14</v>
      </c>
      <c r="C12" s="4" t="s">
        <v>15</v>
      </c>
      <c r="D12" s="4" t="s">
        <v>16</v>
      </c>
    </row>
    <row r="13">
      <c r="A13" s="7" t="s">
        <v>56</v>
      </c>
      <c r="B13" s="8">
        <v>2344</v>
      </c>
      <c r="C13" s="7" t="s">
        <v>57</v>
      </c>
      <c r="D13" s="7" t="s">
        <v>58</v>
      </c>
    </row>
    <row r="15">
      <c r="A15" s="3" t="s">
        <v>17</v>
      </c>
    </row>
    <row r="16">
      <c r="A16" s="4"/>
      <c r="B16" s="4" t="s">
        <v>18</v>
      </c>
      <c r="C16" s="4" t="s">
        <v>19</v>
      </c>
      <c r="D16" s="4" t="s">
        <v>20</v>
      </c>
    </row>
    <row r="17">
      <c r="A17" s="5" t="s">
        <v>21</v>
      </c>
      <c r="B17" s="7" t="s">
        <v>59</v>
      </c>
      <c r="C17" s="7" t="s">
        <v>60</v>
      </c>
      <c r="D17" s="7" t="s">
        <v>61</v>
      </c>
    </row>
    <row r="18" ht="62" customHeight="1">
      <c r="A18" s="5" t="s">
        <v>22</v>
      </c>
      <c r="B18" s="7" t="s">
        <v>62</v>
      </c>
      <c r="C18" s="7" t="s">
        <v>63</v>
      </c>
      <c r="D18" s="7" t="s">
        <v>64</v>
      </c>
    </row>
    <row r="19">
      <c r="A19" s="5" t="s">
        <v>14</v>
      </c>
      <c r="B19" s="8">
        <v>27.4</v>
      </c>
      <c r="C19" s="8">
        <v>27.4</v>
      </c>
      <c r="D19" s="8">
        <v>27.4</v>
      </c>
    </row>
    <row r="20">
      <c r="A20" s="5" t="s">
        <v>15</v>
      </c>
      <c r="B20" s="7" t="s">
        <v>65</v>
      </c>
      <c r="C20" s="7" t="s">
        <v>65</v>
      </c>
      <c r="D20" s="7" t="s">
        <v>65</v>
      </c>
    </row>
    <row r="21">
      <c r="A21" s="5" t="s">
        <v>23</v>
      </c>
      <c r="B21" s="9">
        <v>450</v>
      </c>
      <c r="C21" s="9">
        <v>950</v>
      </c>
      <c r="D21" s="9">
        <v>1100</v>
      </c>
    </row>
    <row r="22">
      <c r="A22" s="5" t="s">
        <v>24</v>
      </c>
      <c r="B22" s="7" t="s">
        <v>66</v>
      </c>
      <c r="C22" s="7" t="s">
        <v>66</v>
      </c>
      <c r="D22" s="7" t="s">
        <v>66</v>
      </c>
    </row>
    <row r="23">
      <c r="A23" s="5" t="s">
        <v>25</v>
      </c>
      <c r="B23" s="9">
        <v>2106</v>
      </c>
      <c r="C23" s="9">
        <v>2106</v>
      </c>
      <c r="D23" s="9">
        <v>2106</v>
      </c>
    </row>
    <row r="24">
      <c r="A24" s="2" t="s">
        <v>26</v>
      </c>
      <c r="B24" s="16">
        <f>IF(AND(B19="",N(B23)=0),"",MAX(ROUND(N(B19)*N(B21)+N(B23),2),N($B$25)))</f>
        <v>14436</v>
      </c>
      <c r="C24" s="16">
        <f>IF(AND(C19="",N(C23)=0),"",MAX(ROUND(N(C19)*N(C21)+N(C23),2),N($B$25)))</f>
        <v>28136</v>
      </c>
      <c r="D24" s="16">
        <f>IF(AND(D19="",N(D23)=0),"",MAX(ROUND(N(D19)*N(D21)+N(D23),2),N($B$25)))</f>
        <v>32246</v>
      </c>
    </row>
    <row r="25">
      <c r="A25" s="5" t="s">
        <v>27</v>
      </c>
      <c r="B25" s="9">
        <v>9000</v>
      </c>
      <c r="C25" s="6" t="s">
        <v>28</v>
      </c>
    </row>
    <row r="27">
      <c r="A27" s="3" t="s">
        <v>29</v>
      </c>
    </row>
    <row r="28">
      <c r="A28" s="5" t="s">
        <v>30</v>
      </c>
      <c r="B28" s="7" t="s">
        <v>18</v>
      </c>
    </row>
    <row r="29">
      <c r="A29" s="5" t="s">
        <v>31</v>
      </c>
      <c r="B29" s="12">
        <f>IFERROR(INDEX($B$24:$D$24,MATCH(B28,$B$16:$D$16,0)),"")</f>
        <v>14436</v>
      </c>
    </row>
    <row r="30">
      <c r="A30" s="5" t="s">
        <v>32</v>
      </c>
      <c r="B30" s="9">
        <v>1000</v>
      </c>
      <c r="C30" s="6" t="s">
        <v>33</v>
      </c>
    </row>
    <row r="31">
      <c r="A31" s="2" t="s">
        <v>34</v>
      </c>
      <c r="B31" s="16">
        <f>IF(B29="","",ROUND(B29-N(B30),2))</f>
        <v>13436</v>
      </c>
    </row>
    <row r="33">
      <c r="A33" s="3" t="s">
        <v>35</v>
      </c>
    </row>
    <row r="34" ht="32" customHeight="1">
      <c r="A34" s="5" t="s">
        <v>36</v>
      </c>
      <c r="B34" s="7" t="s">
        <v>67</v>
      </c>
      <c r="C34" s="7"/>
      <c r="D34" s="7"/>
    </row>
    <row r="35" ht="32" customHeight="1">
      <c r="A35" s="5" t="s">
        <v>37</v>
      </c>
      <c r="B35" s="7" t="s">
        <v>68</v>
      </c>
      <c r="C35" s="7"/>
      <c r="D35" s="7"/>
    </row>
    <row r="36" ht="32" customHeight="1">
      <c r="A36" s="5" t="s">
        <v>38</v>
      </c>
      <c r="B36" s="7"/>
      <c r="C36" s="7"/>
      <c r="D36" s="7"/>
    </row>
    <row r="37" ht="32" customHeight="1">
      <c r="A37" s="5" t="s">
        <v>39</v>
      </c>
      <c r="B37" s="7"/>
      <c r="C37" s="7"/>
      <c r="D37" s="7"/>
    </row>
    <row r="38" ht="32" customHeight="1">
      <c r="A38" s="5" t="s">
        <v>40</v>
      </c>
      <c r="B38" s="7" t="s">
        <v>69</v>
      </c>
      <c r="C38" s="7"/>
      <c r="D38" s="7"/>
    </row>
    <row r="39" ht="32" customHeight="1">
      <c r="A39" s="5" t="s">
        <v>41</v>
      </c>
      <c r="B39" s="7"/>
      <c r="C39" s="7"/>
      <c r="D39" s="7"/>
    </row>
    <row r="40" ht="30" customHeight="1">
      <c r="A40" s="6" t="s">
        <v>42</v>
      </c>
    </row>
    <row r="42">
      <c r="A42" s="5" t="s">
        <v>43</v>
      </c>
      <c r="B42" s="7"/>
      <c r="C42" s="5" t="s">
        <v>2</v>
      </c>
      <c r="D42" s="7"/>
    </row>
    <row r="44">
      <c r="A44" s="5" t="s">
        <v>44</v>
      </c>
      <c r="B44" s="7"/>
      <c r="C44" s="5" t="s">
        <v>2</v>
      </c>
      <c r="D44" s="7"/>
    </row>
    <row r="46">
      <c r="A46" s="6" t="s">
        <v>45</v>
      </c>
    </row>
  </sheetData>
  <mergeCells count="8">
    <mergeCell ref="C25:D25"/>
    <mergeCell ref="B34:D34"/>
    <mergeCell ref="B35:D35"/>
    <mergeCell ref="B36:D36"/>
    <mergeCell ref="B37:D37"/>
    <mergeCell ref="B38:D38"/>
    <mergeCell ref="B39:D39"/>
    <mergeCell ref="A40:D40"/>
  </mergeCells>
  <dataValidations count="2">
    <dataValidation type="list" allowBlank="1" showErrorMessage="0" sqref="B20:D20">
      <formula1>"ft,sq ft,squares,each,hours,job"</formula1>
    </dataValidation>
    <dataValidation type="list" allowBlank="1" showErrorMessage="0" sqref="B28">
      <formula1>$B$16:$D$16</formula1>
    </dataValidation>
  </dataValidations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26" customWidth="1"/>
    <col min="2" max="2" width="26" customWidth="1"/>
    <col min="3" max="3" width="26" customWidth="1"/>
    <col min="4" max="4" width="26" customWidth="1"/>
  </cols>
  <sheetData>
    <row r="1">
      <c r="A1" s="1" t="s">
        <v>70</v>
      </c>
      <c r="C1" s="2" t="s">
        <v>1</v>
      </c>
      <c r="D1" s="7" t="s">
        <v>47</v>
      </c>
    </row>
    <row r="2">
      <c r="A2" s="6" t="s">
        <v>48</v>
      </c>
      <c r="C2" s="2" t="s">
        <v>2</v>
      </c>
      <c r="D2" s="7" t="s">
        <v>49</v>
      </c>
    </row>
    <row r="3">
      <c r="C3" s="2" t="s">
        <v>3</v>
      </c>
      <c r="D3" s="7" t="s">
        <v>50</v>
      </c>
    </row>
    <row r="5">
      <c r="A5" s="3" t="s">
        <v>4</v>
      </c>
      <c r="C5" s="3" t="s">
        <v>5</v>
      </c>
    </row>
    <row r="6">
      <c r="A6" s="5" t="s">
        <v>6</v>
      </c>
      <c r="B6" s="7" t="s">
        <v>71</v>
      </c>
      <c r="C6" s="5" t="s">
        <v>7</v>
      </c>
      <c r="D6" s="7" t="s">
        <v>52</v>
      </c>
    </row>
    <row r="7">
      <c r="A7" s="5" t="s">
        <v>8</v>
      </c>
      <c r="B7" s="7" t="s">
        <v>53</v>
      </c>
      <c r="C7" s="5" t="s">
        <v>9</v>
      </c>
      <c r="D7" s="7" t="s">
        <v>54</v>
      </c>
    </row>
    <row r="8">
      <c r="A8" s="5" t="s">
        <v>10</v>
      </c>
      <c r="B8" s="7"/>
      <c r="C8" s="5" t="s">
        <v>8</v>
      </c>
      <c r="D8" s="7" t="s">
        <v>55</v>
      </c>
    </row>
    <row r="9">
      <c r="A9" s="5" t="s">
        <v>11</v>
      </c>
      <c r="B9" s="7"/>
      <c r="C9" s="5" t="s">
        <v>10</v>
      </c>
      <c r="D9" s="7"/>
    </row>
    <row r="11">
      <c r="A11" s="3" t="s">
        <v>12</v>
      </c>
    </row>
    <row r="12">
      <c r="A12" s="4" t="s">
        <v>13</v>
      </c>
      <c r="B12" s="4" t="s">
        <v>14</v>
      </c>
      <c r="C12" s="4" t="s">
        <v>15</v>
      </c>
      <c r="D12" s="4" t="s">
        <v>16</v>
      </c>
    </row>
    <row r="13">
      <c r="A13" s="7" t="s">
        <v>72</v>
      </c>
      <c r="B13" s="8">
        <v>67</v>
      </c>
      <c r="C13" s="7" t="s">
        <v>73</v>
      </c>
      <c r="D13" s="7" t="s">
        <v>58</v>
      </c>
    </row>
    <row r="15">
      <c r="A15" s="3" t="s">
        <v>17</v>
      </c>
    </row>
    <row r="16">
      <c r="A16" s="4"/>
      <c r="B16" s="4" t="s">
        <v>18</v>
      </c>
      <c r="C16" s="4" t="s">
        <v>19</v>
      </c>
      <c r="D16" s="4" t="s">
        <v>20</v>
      </c>
    </row>
    <row r="17">
      <c r="A17" s="5" t="s">
        <v>21</v>
      </c>
      <c r="B17" s="7" t="s">
        <v>74</v>
      </c>
      <c r="C17" s="7" t="s">
        <v>75</v>
      </c>
      <c r="D17" s="7" t="s">
        <v>76</v>
      </c>
    </row>
    <row r="18" ht="62" customHeight="1">
      <c r="A18" s="5" t="s">
        <v>22</v>
      </c>
      <c r="B18" s="7" t="s">
        <v>77</v>
      </c>
      <c r="C18" s="7" t="s">
        <v>78</v>
      </c>
      <c r="D18" s="7" t="s">
        <v>79</v>
      </c>
    </row>
    <row r="19">
      <c r="A19" s="5" t="s">
        <v>14</v>
      </c>
      <c r="B19" s="8">
        <v>67</v>
      </c>
      <c r="C19" s="8">
        <v>116</v>
      </c>
      <c r="D19" s="8">
        <v>153</v>
      </c>
    </row>
    <row r="20">
      <c r="A20" s="5" t="s">
        <v>15</v>
      </c>
      <c r="B20" s="7" t="s">
        <v>73</v>
      </c>
      <c r="C20" s="7" t="s">
        <v>73</v>
      </c>
      <c r="D20" s="7" t="s">
        <v>73</v>
      </c>
    </row>
    <row r="21">
      <c r="A21" s="5" t="s">
        <v>23</v>
      </c>
      <c r="B21" s="9">
        <v>28</v>
      </c>
      <c r="C21" s="9">
        <v>28</v>
      </c>
      <c r="D21" s="9">
        <v>28</v>
      </c>
    </row>
    <row r="22">
      <c r="A22" s="5" t="s">
        <v>24</v>
      </c>
      <c r="B22" s="7" t="s">
        <v>80</v>
      </c>
      <c r="C22" s="7" t="s">
        <v>80</v>
      </c>
      <c r="D22" s="7" t="s">
        <v>80</v>
      </c>
    </row>
    <row r="23">
      <c r="A23" s="5" t="s">
        <v>25</v>
      </c>
      <c r="B23" s="9">
        <v>600</v>
      </c>
      <c r="C23" s="9">
        <v>600</v>
      </c>
      <c r="D23" s="9">
        <v>600</v>
      </c>
    </row>
    <row r="24">
      <c r="A24" s="2" t="s">
        <v>26</v>
      </c>
      <c r="B24" s="16">
        <f>IF(AND(B19="",N(B23)=0),"",MAX(ROUND(N(B19)*N(B21)+N(B23),2),N($B$25)))</f>
        <v>2500</v>
      </c>
      <c r="C24" s="16">
        <f>IF(AND(C19="",N(C23)=0),"",MAX(ROUND(N(C19)*N(C21)+N(C23),2),N($B$25)))</f>
        <v>3848</v>
      </c>
      <c r="D24" s="16">
        <f>IF(AND(D19="",N(D23)=0),"",MAX(ROUND(N(D19)*N(D21)+N(D23),2),N($B$25)))</f>
        <v>4884</v>
      </c>
    </row>
    <row r="25">
      <c r="A25" s="5" t="s">
        <v>27</v>
      </c>
      <c r="B25" s="9">
        <v>2500</v>
      </c>
      <c r="C25" s="6" t="s">
        <v>28</v>
      </c>
    </row>
    <row r="27">
      <c r="A27" s="3" t="s">
        <v>29</v>
      </c>
    </row>
    <row r="28">
      <c r="A28" s="5" t="s">
        <v>30</v>
      </c>
      <c r="B28" s="7" t="s">
        <v>18</v>
      </c>
    </row>
    <row r="29">
      <c r="A29" s="5" t="s">
        <v>31</v>
      </c>
      <c r="B29" s="12">
        <f>IFERROR(INDEX($B$24:$D$24,MATCH(B28,$B$16:$D$16,0)),"")</f>
        <v>2500</v>
      </c>
    </row>
    <row r="30">
      <c r="A30" s="5" t="s">
        <v>32</v>
      </c>
      <c r="B30" s="9">
        <v>250</v>
      </c>
      <c r="C30" s="6" t="s">
        <v>33</v>
      </c>
    </row>
    <row r="31">
      <c r="A31" s="2" t="s">
        <v>34</v>
      </c>
      <c r="B31" s="16">
        <f>IF(B29="","",ROUND(B29-N(B30),2))</f>
        <v>2250</v>
      </c>
    </row>
    <row r="33">
      <c r="A33" s="3" t="s">
        <v>35</v>
      </c>
    </row>
    <row r="34" ht="32" customHeight="1">
      <c r="A34" s="5" t="s">
        <v>36</v>
      </c>
      <c r="B34" s="7" t="s">
        <v>81</v>
      </c>
      <c r="C34" s="7"/>
      <c r="D34" s="7"/>
    </row>
    <row r="35" ht="32" customHeight="1">
      <c r="A35" s="5" t="s">
        <v>37</v>
      </c>
      <c r="B35" s="7" t="s">
        <v>82</v>
      </c>
      <c r="C35" s="7"/>
      <c r="D35" s="7"/>
    </row>
    <row r="36" ht="32" customHeight="1">
      <c r="A36" s="5" t="s">
        <v>38</v>
      </c>
      <c r="B36" s="7"/>
      <c r="C36" s="7"/>
      <c r="D36" s="7"/>
    </row>
    <row r="37" ht="32" customHeight="1">
      <c r="A37" s="5" t="s">
        <v>39</v>
      </c>
      <c r="B37" s="7"/>
      <c r="C37" s="7"/>
      <c r="D37" s="7"/>
    </row>
    <row r="38" ht="32" customHeight="1">
      <c r="A38" s="5" t="s">
        <v>40</v>
      </c>
      <c r="B38" s="7" t="s">
        <v>83</v>
      </c>
      <c r="C38" s="7"/>
      <c r="D38" s="7"/>
    </row>
    <row r="39" ht="32" customHeight="1">
      <c r="A39" s="5" t="s">
        <v>41</v>
      </c>
      <c r="B39" s="7"/>
      <c r="C39" s="7"/>
      <c r="D39" s="7"/>
    </row>
    <row r="40" ht="30" customHeight="1">
      <c r="A40" s="6" t="s">
        <v>42</v>
      </c>
    </row>
    <row r="42">
      <c r="A42" s="5" t="s">
        <v>43</v>
      </c>
      <c r="B42" s="7"/>
      <c r="C42" s="5" t="s">
        <v>2</v>
      </c>
      <c r="D42" s="7"/>
    </row>
    <row r="44">
      <c r="A44" s="5" t="s">
        <v>44</v>
      </c>
      <c r="B44" s="7"/>
      <c r="C44" s="5" t="s">
        <v>2</v>
      </c>
      <c r="D44" s="7"/>
    </row>
    <row r="46">
      <c r="A46" s="6" t="s">
        <v>45</v>
      </c>
    </row>
  </sheetData>
  <mergeCells count="8">
    <mergeCell ref="C25:D25"/>
    <mergeCell ref="B34:D34"/>
    <mergeCell ref="B35:D35"/>
    <mergeCell ref="B36:D36"/>
    <mergeCell ref="B37:D37"/>
    <mergeCell ref="B38:D38"/>
    <mergeCell ref="B39:D39"/>
    <mergeCell ref="A40:D40"/>
  </mergeCells>
  <dataValidations count="2">
    <dataValidation type="list" allowBlank="1" showErrorMessage="0" sqref="B20:D20">
      <formula1>"ft,sq ft,squares,each,hours,job"</formula1>
    </dataValidation>
    <dataValidation type="list" allowBlank="1" showErrorMessage="0" sqref="B28">
      <formula1>$B$16:$D$16</formula1>
    </dataValidation>
  </dataValidation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Measured Bid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Bid proposal template</dc:title>
  <dc:subject>Free contractor template from Measured Bid</dc:subject>
  <dc:creator>Measured Bid</dc:creator>
  <dcterms:created xsi:type="dcterms:W3CDTF">2026-10-08T00:00:00Z</dcterms:created>
  <dcterms:modified xsi:type="dcterms:W3CDTF">2026-10-08T00:00:00Z</dcterms:modified>
</cp:coreProperties>
</file>